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80" windowHeight="4500"/>
  </bookViews>
  <sheets>
    <sheet name="【別紙1】大会概要" sheetId="2" r:id="rId1"/>
    <sheet name="【別紙2】施設賠償保険保険対象者推計表 " sheetId="3" r:id="rId2"/>
    <sheet name="【別紙3】仮設物設置状況一覧（会場外含む）" sheetId="4" r:id="rId3"/>
    <sheet name="【別紙４】医師等配置計画" sheetId="5" r:id="rId4"/>
    <sheet name="【別紙５】飲食物提供予定一覧" sheetId="6" r:id="rId5"/>
    <sheet name="【別紙6】大会借用競技用具等一覧 " sheetId="8" r:id="rId6"/>
    <sheet name="【別紙7】傷害保険被保険者数推計" sheetId="7" r:id="rId7"/>
  </sheets>
  <externalReferences>
    <externalReference r:id="rId8"/>
  </externalReferences>
  <definedNames>
    <definedName name="_xlnm._FilterDatabase" localSheetId="2" hidden="1">'【別紙3】仮設物設置状況一覧（会場外含む）'!$E$3:$H$60</definedName>
    <definedName name="_xlnm.Print_Area" localSheetId="0">'【別紙1】大会概要'!$A$1:$J$10</definedName>
    <definedName name="_xlnm.Print_Titles" localSheetId="0">'【別紙1】大会概要'!$2:$3</definedName>
    <definedName name="_xlnm._FilterDatabase" localSheetId="0" hidden="1">'【別紙1】大会概要'!$A$1:$R$6</definedName>
    <definedName name="_xlnm.Print_Area" localSheetId="1">'【別紙2】施設賠償保険保険対象者推計表 '!$A$1:$Q$10</definedName>
    <definedName name="_xlnm.Print_Titles" localSheetId="1">'【別紙2】施設賠償保険保険対象者推計表 '!$2:$3</definedName>
    <definedName name="_xlnm.Print_Area" localSheetId="2">'【別紙3】仮設物設置状況一覧（会場外含む）'!$A$1:$P$60</definedName>
    <definedName name="_xlnm.Print_Titles" localSheetId="2">'【別紙3】仮設物設置状況一覧（会場外含む）'!$3:$4</definedName>
    <definedName name="_xlnm.Print_Area" localSheetId="3">'【別紙４】医師等配置計画'!$A$1:$K$37</definedName>
    <definedName name="_xlnm.Print_Titles" localSheetId="3">'【別紙４】医師等配置計画'!$2:$2</definedName>
    <definedName name="_xlnm.Print_Area" localSheetId="4">'【別紙５】飲食物提供予定一覧'!$A$1:$J$22</definedName>
    <definedName name="_xlnm.Print_Titles" localSheetId="4">'【別紙５】飲食物提供予定一覧'!$2:$3</definedName>
    <definedName name="_xlnm.Print_Area" localSheetId="6">'【別紙7】傷害保険被保険者数推計'!$A$1:$J$72</definedName>
    <definedName name="_xlnm.Print_Area" localSheetId="5">'【別紙6】大会借用競技用具等一覧 '!$A$1:$V$16</definedName>
    <definedName name="_xlnm.Print_Titles" localSheetId="5">'【別紙6】大会借用競技用具等一覧 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Y0510310</author>
  </authors>
  <commentList>
    <comment ref="K13" authorId="0">
      <text>
        <r>
          <rPr>
            <sz val="11"/>
            <color theme="1"/>
            <rFont val="游ゴシック"/>
          </rPr>
          <t>看護師（１人）
トレーナー（２人）
保健師（１人）</t>
        </r>
      </text>
    </comment>
  </commentList>
</comments>
</file>

<file path=xl/comments2.xml><?xml version="1.0" encoding="utf-8"?>
<comments xmlns="http://schemas.openxmlformats.org/spreadsheetml/2006/main">
  <authors>
    <author>Y0510158</author>
    <author>Y0510264</author>
  </authors>
  <commentList>
    <comment ref="H34" authorId="0">
      <text>
        <r>
          <rPr>
            <sz val="11"/>
            <color theme="1"/>
            <rFont val="游ゴシック"/>
          </rPr>
          <t xml:space="preserve">雨天等の予備日
</t>
        </r>
      </text>
    </comment>
    <comment ref="E45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E46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E47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E50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E51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F45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F46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F47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G45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G46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G47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F50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F51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G50" authorId="1">
      <text>
        <r>
          <rPr>
            <sz val="11"/>
            <color theme="1"/>
            <rFont val="游ゴシック"/>
          </rPr>
          <t>競技団体加入保険対応</t>
        </r>
      </text>
    </comment>
    <comment ref="G51" authorId="1">
      <text>
        <r>
          <rPr>
            <sz val="11"/>
            <color theme="1"/>
            <rFont val="游ゴシック"/>
          </rPr>
          <t>競技団体加入保険対応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<sst xmlns="http://schemas.openxmlformats.org/spreadsheetml/2006/main" xmlns:r="http://schemas.openxmlformats.org/officeDocument/2006/relationships" count="322" uniqueCount="322">
  <si>
    <t>ラグビーフットボール</t>
  </si>
  <si>
    <t>第三者（賠償請求者）</t>
    <rPh sb="0" eb="1">
      <t>ダイ</t>
    </rPh>
    <rPh sb="1" eb="2">
      <t>３</t>
    </rPh>
    <rPh sb="2" eb="3">
      <t>シャ</t>
    </rPh>
    <rPh sb="4" eb="6">
      <t>バイショウ</t>
    </rPh>
    <rPh sb="6" eb="8">
      <t>セイキュウ</t>
    </rPh>
    <rPh sb="8" eb="9">
      <t>シャ</t>
    </rPh>
    <phoneticPr fontId="27"/>
  </si>
  <si>
    <t>№</t>
  </si>
  <si>
    <t>6月20日（土）、21日（日）、23日（月）</t>
    <rPh sb="1" eb="2">
      <t>ガツ</t>
    </rPh>
    <rPh sb="4" eb="5">
      <t>ニチ</t>
    </rPh>
    <rPh sb="6" eb="7">
      <t>ツチ</t>
    </rPh>
    <rPh sb="11" eb="12">
      <t>ニチ</t>
    </rPh>
    <rPh sb="13" eb="14">
      <t>ニチ</t>
    </rPh>
    <rPh sb="18" eb="19">
      <t>ニチ</t>
    </rPh>
    <rPh sb="20" eb="21">
      <t>ゲツ</t>
    </rPh>
    <phoneticPr fontId="3"/>
  </si>
  <si>
    <t>（準備期間を含む）</t>
    <rPh sb="1" eb="3">
      <t>ジュンビ</t>
    </rPh>
    <rPh sb="3" eb="5">
      <t>キカン</t>
    </rPh>
    <rPh sb="6" eb="7">
      <t>フク</t>
    </rPh>
    <phoneticPr fontId="27"/>
  </si>
  <si>
    <t>補償期間</t>
    <rPh sb="0" eb="2">
      <t>ホショウ</t>
    </rPh>
    <rPh sb="2" eb="4">
      <t>キカン</t>
    </rPh>
    <phoneticPr fontId="3"/>
  </si>
  <si>
    <t>看護師等</t>
    <rPh sb="0" eb="2">
      <t>カンゴ</t>
    </rPh>
    <rPh sb="2" eb="3">
      <t>シ</t>
    </rPh>
    <rPh sb="3" eb="4">
      <t>ナド</t>
    </rPh>
    <phoneticPr fontId="27"/>
  </si>
  <si>
    <t>射撃場入口</t>
    <rPh sb="0" eb="5">
      <t>シャゲキ</t>
    </rPh>
    <phoneticPr fontId="3"/>
  </si>
  <si>
    <t>保管
場所</t>
    <rPh sb="0" eb="2">
      <t>ホカン</t>
    </rPh>
    <rPh sb="3" eb="5">
      <t>バショ</t>
    </rPh>
    <phoneticPr fontId="27"/>
  </si>
  <si>
    <t>競技名</t>
    <rPh sb="0" eb="2">
      <t>キョウギ</t>
    </rPh>
    <rPh sb="2" eb="3">
      <t>メイ</t>
    </rPh>
    <phoneticPr fontId="27"/>
  </si>
  <si>
    <t>競技名</t>
  </si>
  <si>
    <t>競技会場</t>
  </si>
  <si>
    <t>練習会場</t>
  </si>
  <si>
    <t>①87,077.29㎡
②6,600㎡</t>
  </si>
  <si>
    <t>設置場所</t>
    <rPh sb="0" eb="2">
      <t>セッチ</t>
    </rPh>
    <rPh sb="2" eb="4">
      <t>バショ</t>
    </rPh>
    <phoneticPr fontId="27"/>
  </si>
  <si>
    <t>数量②</t>
    <rPh sb="0" eb="2">
      <t>スウリョウ</t>
    </rPh>
    <phoneticPr fontId="27"/>
  </si>
  <si>
    <t>パラソル</t>
  </si>
  <si>
    <t>日数</t>
    <rPh sb="0" eb="2">
      <t>ニッスウ</t>
    </rPh>
    <phoneticPr fontId="27"/>
  </si>
  <si>
    <t>場所</t>
    <rPh sb="0" eb="2">
      <t>バショ</t>
    </rPh>
    <phoneticPr fontId="27"/>
  </si>
  <si>
    <t>練習会場</t>
    <rPh sb="0" eb="2">
      <t>レンシュウ</t>
    </rPh>
    <rPh sb="2" eb="4">
      <t>カイジョウ</t>
    </rPh>
    <phoneticPr fontId="27"/>
  </si>
  <si>
    <t>競技会
係　員</t>
    <rPh sb="0" eb="3">
      <t>キョウギカイ</t>
    </rPh>
    <rPh sb="4" eb="5">
      <t>カカ</t>
    </rPh>
    <rPh sb="6" eb="7">
      <t>イン</t>
    </rPh>
    <phoneticPr fontId="27"/>
  </si>
  <si>
    <t>医師</t>
    <rPh sb="0" eb="2">
      <t>イシ</t>
    </rPh>
    <phoneticPr fontId="27"/>
  </si>
  <si>
    <t>会場
面積（㎡）</t>
    <rPh sb="0" eb="1">
      <t>カイ</t>
    </rPh>
    <rPh sb="1" eb="2">
      <t>ジョウ</t>
    </rPh>
    <rPh sb="3" eb="5">
      <t>メンセキ</t>
    </rPh>
    <rPh sb="5" eb="7">
      <t>ゼンメンセキ</t>
    </rPh>
    <phoneticPr fontId="27"/>
  </si>
  <si>
    <t>注意看板</t>
    <rPh sb="0" eb="2">
      <t>チュウイ</t>
    </rPh>
    <rPh sb="2" eb="4">
      <t>カンバン</t>
    </rPh>
    <phoneticPr fontId="3"/>
  </si>
  <si>
    <t>6/20</t>
  </si>
  <si>
    <t>看護師</t>
    <rPh sb="0" eb="2">
      <t>カンゴ</t>
    </rPh>
    <rPh sb="2" eb="3">
      <t>シ</t>
    </rPh>
    <phoneticPr fontId="27"/>
  </si>
  <si>
    <t>被保険者</t>
    <rPh sb="0" eb="4">
      <t>ヒホケンシャ</t>
    </rPh>
    <phoneticPr fontId="3"/>
  </si>
  <si>
    <t>選手・
監督等</t>
    <rPh sb="0" eb="2">
      <t>センシュ</t>
    </rPh>
    <rPh sb="4" eb="6">
      <t>カントク</t>
    </rPh>
    <rPh sb="6" eb="7">
      <t>トウ</t>
    </rPh>
    <phoneticPr fontId="27"/>
  </si>
  <si>
    <t>区分</t>
    <rPh sb="0" eb="2">
      <t>クブン</t>
    </rPh>
    <phoneticPr fontId="3"/>
  </si>
  <si>
    <t>視察員</t>
    <rPh sb="0" eb="3">
      <t>シサツイン</t>
    </rPh>
    <phoneticPr fontId="27"/>
  </si>
  <si>
    <t>競技会場</t>
    <rPh sb="0" eb="2">
      <t>キョウギ</t>
    </rPh>
    <rPh sb="2" eb="4">
      <t>カイジョウ</t>
    </rPh>
    <phoneticPr fontId="27"/>
  </si>
  <si>
    <t>8/6</t>
  </si>
  <si>
    <t>競技名</t>
    <rPh sb="0" eb="2">
      <t>キョウギ</t>
    </rPh>
    <rPh sb="2" eb="3">
      <t>メイ</t>
    </rPh>
    <phoneticPr fontId="3"/>
  </si>
  <si>
    <t>同左</t>
    <rPh sb="0" eb="2">
      <t>ドウサ</t>
    </rPh>
    <phoneticPr fontId="3"/>
  </si>
  <si>
    <t>合計
（延人数）</t>
    <rPh sb="0" eb="2">
      <t>ゴウケイ</t>
    </rPh>
    <rPh sb="4" eb="5">
      <t>ノベ</t>
    </rPh>
    <rPh sb="5" eb="7">
      <t>ニンズウ</t>
    </rPh>
    <phoneticPr fontId="27"/>
  </si>
  <si>
    <t>(市職員）</t>
  </si>
  <si>
    <t>競技会場と同じ</t>
  </si>
  <si>
    <t>一　般
観覧者</t>
    <rPh sb="0" eb="1">
      <t>イチ</t>
    </rPh>
    <rPh sb="2" eb="3">
      <t>ハン</t>
    </rPh>
    <rPh sb="4" eb="6">
      <t>カンラン</t>
    </rPh>
    <rPh sb="6" eb="7">
      <t>シャ</t>
    </rPh>
    <phoneticPr fontId="27"/>
  </si>
  <si>
    <t>D（奥行）</t>
    <rPh sb="2" eb="4">
      <t>オクユ</t>
    </rPh>
    <phoneticPr fontId="27"/>
  </si>
  <si>
    <t>提供(杯）数（延べ）</t>
    <rPh sb="0" eb="2">
      <t>テイキョウ</t>
    </rPh>
    <rPh sb="3" eb="4">
      <t>ハイ</t>
    </rPh>
    <rPh sb="5" eb="6">
      <t>カズ</t>
    </rPh>
    <rPh sb="7" eb="8">
      <t>ノ</t>
    </rPh>
    <phoneticPr fontId="27"/>
  </si>
  <si>
    <t>期間</t>
    <rPh sb="0" eb="2">
      <t>キカン</t>
    </rPh>
    <phoneticPr fontId="3"/>
  </si>
  <si>
    <t>㎡①×②</t>
  </si>
  <si>
    <t>ノートパソコン
（採点システム）</t>
    <rPh sb="9" eb="11">
      <t>サイテン</t>
    </rPh>
    <phoneticPr fontId="3"/>
  </si>
  <si>
    <t>8月７日（金）～8月9日（日）</t>
    <rPh sb="1" eb="2">
      <t>ガツ</t>
    </rPh>
    <rPh sb="3" eb="4">
      <t>ニチ</t>
    </rPh>
    <rPh sb="5" eb="6">
      <t>キン</t>
    </rPh>
    <rPh sb="9" eb="10">
      <t>ガツ</t>
    </rPh>
    <rPh sb="11" eb="12">
      <t>ニチ</t>
    </rPh>
    <rPh sb="13" eb="14">
      <t>ニチ</t>
    </rPh>
    <phoneticPr fontId="3"/>
  </si>
  <si>
    <t>仮設物名称</t>
    <rPh sb="0" eb="3">
      <t>カセツブツ</t>
    </rPh>
    <rPh sb="3" eb="5">
      <t>メイショウ</t>
    </rPh>
    <phoneticPr fontId="27"/>
  </si>
  <si>
    <t>７月３１日（金）～８月３日（月）</t>
    <rPh sb="1" eb="2">
      <t>ガツ</t>
    </rPh>
    <rPh sb="4" eb="5">
      <t>ニチ</t>
    </rPh>
    <rPh sb="6" eb="7">
      <t>キン</t>
    </rPh>
    <rPh sb="10" eb="11">
      <t>ガツ</t>
    </rPh>
    <rPh sb="12" eb="13">
      <t>ニチ</t>
    </rPh>
    <rPh sb="14" eb="15">
      <t>ゲツ</t>
    </rPh>
    <phoneticPr fontId="3"/>
  </si>
  <si>
    <t>規格（m）</t>
    <rPh sb="0" eb="2">
      <t>キカク</t>
    </rPh>
    <phoneticPr fontId="27"/>
  </si>
  <si>
    <t>㊵仮設通路</t>
    <rPh sb="1" eb="5">
      <t>カセツツ</t>
    </rPh>
    <phoneticPr fontId="3"/>
  </si>
  <si>
    <t>㎡①</t>
  </si>
  <si>
    <t>W（幅）</t>
    <rPh sb="2" eb="3">
      <t>ハバ</t>
    </rPh>
    <phoneticPr fontId="27"/>
  </si>
  <si>
    <t>H（高さ）</t>
    <rPh sb="2" eb="3">
      <t>タカ</t>
    </rPh>
    <phoneticPr fontId="27"/>
  </si>
  <si>
    <t>救護所/救護席会場</t>
    <rPh sb="0" eb="3">
      <t>キュウゴショ</t>
    </rPh>
    <rPh sb="4" eb="6">
      <t>キュウゴ</t>
    </rPh>
    <rPh sb="6" eb="7">
      <t>セキ</t>
    </rPh>
    <rPh sb="7" eb="9">
      <t>カイジョウ</t>
    </rPh>
    <phoneticPr fontId="27"/>
  </si>
  <si>
    <t>宮崎県体育館</t>
    <rPh sb="0" eb="6">
      <t>ミヤザキケ</t>
    </rPh>
    <phoneticPr fontId="3"/>
  </si>
  <si>
    <r>
      <t xml:space="preserve">対象期間
</t>
    </r>
    <r>
      <rPr>
        <sz val="9"/>
        <color auto="1"/>
        <rFont val="ＭＳ ゴシック"/>
      </rPr>
      <t>（準備期間を含む）</t>
    </r>
    <rPh sb="0" eb="2">
      <t>タイショウ</t>
    </rPh>
    <rPh sb="2" eb="4">
      <t>キカン</t>
    </rPh>
    <rPh sb="6" eb="8">
      <t>ジュンビ</t>
    </rPh>
    <rPh sb="8" eb="10">
      <t>キカン</t>
    </rPh>
    <rPh sb="11" eb="12">
      <t>フク</t>
    </rPh>
    <phoneticPr fontId="27"/>
  </si>
  <si>
    <t>配置予定日</t>
    <rPh sb="0" eb="2">
      <t>ハイチ</t>
    </rPh>
    <rPh sb="2" eb="5">
      <t>ヨテイビ</t>
    </rPh>
    <phoneticPr fontId="27"/>
  </si>
  <si>
    <t>従事時間</t>
    <rPh sb="0" eb="2">
      <t>ジュウジ</t>
    </rPh>
    <rPh sb="2" eb="4">
      <t>ジカン</t>
    </rPh>
    <phoneticPr fontId="27"/>
  </si>
  <si>
    <t>パーソルアクアパーク宮崎（アップ場）</t>
    <rPh sb="10" eb="12">
      <t>ミヤザキ</t>
    </rPh>
    <phoneticPr fontId="3"/>
  </si>
  <si>
    <t>～</t>
  </si>
  <si>
    <t>別紙２　施設賠償責任保険対象者推計表</t>
  </si>
  <si>
    <t>計</t>
    <rPh sb="0" eb="1">
      <t>ケイ</t>
    </rPh>
    <phoneticPr fontId="27"/>
  </si>
  <si>
    <t>提供期間</t>
    <rPh sb="0" eb="2">
      <t>テイキョウ</t>
    </rPh>
    <rPh sb="2" eb="4">
      <t>キカン</t>
    </rPh>
    <phoneticPr fontId="27"/>
  </si>
  <si>
    <t>別紙１　大会概要</t>
    <rPh sb="0" eb="2">
      <t>ベッシ</t>
    </rPh>
    <phoneticPr fontId="27"/>
  </si>
  <si>
    <t>合計</t>
    <rPh sb="0" eb="2">
      <t>ゴウケイ</t>
    </rPh>
    <phoneticPr fontId="3"/>
  </si>
  <si>
    <t>靴底柔軟性測定器</t>
    <rPh sb="0" eb="2">
      <t>クツゾコ</t>
    </rPh>
    <rPh sb="2" eb="5">
      <t>ジュウナンセイ</t>
    </rPh>
    <rPh sb="5" eb="8">
      <t>ソクテイキ</t>
    </rPh>
    <phoneticPr fontId="3"/>
  </si>
  <si>
    <t>Apple</t>
  </si>
  <si>
    <t>提供予定物</t>
    <rPh sb="0" eb="2">
      <t>テイキョウ</t>
    </rPh>
    <rPh sb="2" eb="4">
      <t>ヨテイ</t>
    </rPh>
    <rPh sb="4" eb="5">
      <t>ブツ</t>
    </rPh>
    <phoneticPr fontId="27"/>
  </si>
  <si>
    <t>大会
役員</t>
    <rPh sb="0" eb="2">
      <t>タイカイ</t>
    </rPh>
    <rPh sb="3" eb="5">
      <t>ヤクイン</t>
    </rPh>
    <phoneticPr fontId="27"/>
  </si>
  <si>
    <t>①アイビースタジアム（5,965.63㎡）
①はんぴドーム（6,542.18㎡）
①多目的グラウンドB（27,489．401㎡）
①陸上競技場（223.65㎡）
①テニスコート（14,443.335㎡）
①体育館（管理棟併設）（2,380.525㎡）
①南芝生広場（9,492㎡）
①西芝生広場（13,760㎡）
①東広場（6,780.569㎡）
②第２テニスコート</t>
  </si>
  <si>
    <t>別紙５　飲食物提供予定一覧</t>
    <rPh sb="0" eb="2">
      <t>ベッシ</t>
    </rPh>
    <phoneticPr fontId="27"/>
  </si>
  <si>
    <t>Ａ</t>
  </si>
  <si>
    <t>単位：人</t>
    <rPh sb="0" eb="2">
      <t>タンイ</t>
    </rPh>
    <rPh sb="3" eb="4">
      <t>ニン</t>
    </rPh>
    <phoneticPr fontId="3"/>
  </si>
  <si>
    <t>施設入口、プール内　</t>
    <rPh sb="0" eb="2">
      <t>シセツ</t>
    </rPh>
    <rPh sb="2" eb="4">
      <t>イリグチ</t>
    </rPh>
    <rPh sb="8" eb="9">
      <t>ナイ</t>
    </rPh>
    <phoneticPr fontId="3"/>
  </si>
  <si>
    <t>競　技
補助員</t>
    <rPh sb="0" eb="1">
      <t>セリ</t>
    </rPh>
    <rPh sb="2" eb="3">
      <t>ワザ</t>
    </rPh>
    <rPh sb="4" eb="7">
      <t>ホジョイン</t>
    </rPh>
    <phoneticPr fontId="27"/>
  </si>
  <si>
    <t>福岡県水泳連盟</t>
    <rPh sb="0" eb="2">
      <t>フクオカ</t>
    </rPh>
    <rPh sb="2" eb="3">
      <t>ケン</t>
    </rPh>
    <rPh sb="3" eb="5">
      <t>スイエイ</t>
    </rPh>
    <rPh sb="5" eb="7">
      <t>レンメイ</t>
    </rPh>
    <phoneticPr fontId="3"/>
  </si>
  <si>
    <t>大会役員</t>
    <rPh sb="0" eb="2">
      <t>タイカイ</t>
    </rPh>
    <rPh sb="2" eb="4">
      <t>ヤクイン</t>
    </rPh>
    <phoneticPr fontId="3"/>
  </si>
  <si>
    <t>競技役員</t>
    <rPh sb="0" eb="2">
      <t>キョウギ</t>
    </rPh>
    <rPh sb="2" eb="4">
      <t>ヤクイン</t>
    </rPh>
    <phoneticPr fontId="3"/>
  </si>
  <si>
    <t>大会名</t>
  </si>
  <si>
    <t>入場ゲート躯体</t>
    <rPh sb="0" eb="7">
      <t>ニュウジョウ</t>
    </rPh>
    <phoneticPr fontId="3"/>
  </si>
  <si>
    <t>延人数</t>
    <rPh sb="0" eb="1">
      <t>ノ</t>
    </rPh>
    <rPh sb="1" eb="2">
      <t>ニン</t>
    </rPh>
    <rPh sb="2" eb="3">
      <t>スウ</t>
    </rPh>
    <phoneticPr fontId="3"/>
  </si>
  <si>
    <t>8月2日（日）～11日（火）</t>
  </si>
  <si>
    <t>補償期間
（準備期間含む）</t>
    <rPh sb="0" eb="2">
      <t>ホショウ</t>
    </rPh>
    <rPh sb="2" eb="4">
      <t>キカン</t>
    </rPh>
    <rPh sb="6" eb="8">
      <t>ジュンビ</t>
    </rPh>
    <rPh sb="8" eb="10">
      <t>キカン</t>
    </rPh>
    <rPh sb="10" eb="11">
      <t>フク</t>
    </rPh>
    <phoneticPr fontId="27"/>
  </si>
  <si>
    <t>単位（人）</t>
    <rPh sb="0" eb="2">
      <t>タンイ</t>
    </rPh>
    <rPh sb="3" eb="4">
      <t>ニン</t>
    </rPh>
    <phoneticPr fontId="3"/>
  </si>
  <si>
    <t>報　道
関係者</t>
    <rPh sb="0" eb="1">
      <t>ホウ</t>
    </rPh>
    <rPh sb="2" eb="3">
      <t>ミチ</t>
    </rPh>
    <rPh sb="4" eb="7">
      <t>カンケイシャ</t>
    </rPh>
    <phoneticPr fontId="27"/>
  </si>
  <si>
    <t>日数</t>
    <rPh sb="0" eb="2">
      <t>ニッスウ</t>
    </rPh>
    <phoneticPr fontId="3"/>
  </si>
  <si>
    <t>競技
役員</t>
    <rPh sb="0" eb="2">
      <t>キョウギ</t>
    </rPh>
    <rPh sb="3" eb="5">
      <t>ヤクイン</t>
    </rPh>
    <phoneticPr fontId="27"/>
  </si>
  <si>
    <t>用具名</t>
    <rPh sb="0" eb="2">
      <t>ヨウグ</t>
    </rPh>
    <rPh sb="2" eb="3">
      <t>メイ</t>
    </rPh>
    <phoneticPr fontId="27"/>
  </si>
  <si>
    <t>品番</t>
    <rPh sb="0" eb="2">
      <t>ヒンバン</t>
    </rPh>
    <phoneticPr fontId="27"/>
  </si>
  <si>
    <t>単位</t>
    <rPh sb="0" eb="2">
      <t>タンイ</t>
    </rPh>
    <phoneticPr fontId="27"/>
  </si>
  <si>
    <t>借用先</t>
    <rPh sb="0" eb="2">
      <t>シャクヨウ</t>
    </rPh>
    <rPh sb="2" eb="3">
      <t>サキ</t>
    </rPh>
    <phoneticPr fontId="27"/>
  </si>
  <si>
    <t>借用期間</t>
    <rPh sb="0" eb="2">
      <t>シャクヨウ</t>
    </rPh>
    <rPh sb="2" eb="4">
      <t>キカン</t>
    </rPh>
    <phoneticPr fontId="27"/>
  </si>
  <si>
    <t>使用施設</t>
    <rPh sb="0" eb="2">
      <t>シヨウ</t>
    </rPh>
    <rPh sb="2" eb="4">
      <t>シセツ</t>
    </rPh>
    <phoneticPr fontId="27"/>
  </si>
  <si>
    <t>別紙７　傷害保険被保険者数推計</t>
    <rPh sb="0" eb="2">
      <t>ベッシ</t>
    </rPh>
    <rPh sb="4" eb="6">
      <t>ショウガイ</t>
    </rPh>
    <rPh sb="6" eb="8">
      <t>ホケン</t>
    </rPh>
    <rPh sb="8" eb="12">
      <t>ヒホケンシャ</t>
    </rPh>
    <rPh sb="12" eb="13">
      <t>カズ</t>
    </rPh>
    <rPh sb="13" eb="15">
      <t>スイケイ</t>
    </rPh>
    <phoneticPr fontId="3"/>
  </si>
  <si>
    <t>⑴　競技会場</t>
    <rPh sb="2" eb="5">
      <t>キョウギカイ</t>
    </rPh>
    <rPh sb="5" eb="6">
      <t>ジョウ</t>
    </rPh>
    <phoneticPr fontId="3"/>
  </si>
  <si>
    <t>Ｂ</t>
  </si>
  <si>
    <t>総額
(見込み)</t>
    <rPh sb="0" eb="2">
      <t>ソウガク</t>
    </rPh>
    <rPh sb="4" eb="6">
      <t>ミコ</t>
    </rPh>
    <phoneticPr fontId="3"/>
  </si>
  <si>
    <t>競技補助員</t>
    <rPh sb="0" eb="2">
      <t>キョウギ</t>
    </rPh>
    <rPh sb="2" eb="5">
      <t>ホジョイン</t>
    </rPh>
    <phoneticPr fontId="3"/>
  </si>
  <si>
    <t>8月7日（金）</t>
    <rPh sb="1" eb="2">
      <t>ガツ</t>
    </rPh>
    <rPh sb="3" eb="4">
      <t>ニチ</t>
    </rPh>
    <rPh sb="5" eb="6">
      <t>キン</t>
    </rPh>
    <phoneticPr fontId="3"/>
  </si>
  <si>
    <t>アングル棚</t>
    <rPh sb="4" eb="5">
      <t>ダナ</t>
    </rPh>
    <phoneticPr fontId="3"/>
  </si>
  <si>
    <t>モニター（32インチ）</t>
  </si>
  <si>
    <t>提供場所（競技会場）</t>
    <rPh sb="0" eb="2">
      <t>テイキョウ</t>
    </rPh>
    <rPh sb="2" eb="4">
      <t>バショ</t>
    </rPh>
    <rPh sb="5" eb="7">
      <t>キョウギ</t>
    </rPh>
    <rPh sb="7" eb="9">
      <t>カイジョウ</t>
    </rPh>
    <phoneticPr fontId="27"/>
  </si>
  <si>
    <t>購入
時期
（年式）</t>
    <rPh sb="0" eb="2">
      <t>コウニュウ</t>
    </rPh>
    <rPh sb="3" eb="5">
      <t>ジキ</t>
    </rPh>
    <rPh sb="7" eb="9">
      <t>ネンシキ</t>
    </rPh>
    <phoneticPr fontId="27"/>
  </si>
  <si>
    <t>運営側
（保険契約において補償を受けることができる者）</t>
    <rPh sb="0" eb="2">
      <t>ウンエイ</t>
    </rPh>
    <rPh sb="2" eb="3">
      <t>ガワ</t>
    </rPh>
    <rPh sb="5" eb="7">
      <t>ホケン</t>
    </rPh>
    <rPh sb="7" eb="9">
      <t>ケイヤク</t>
    </rPh>
    <rPh sb="13" eb="15">
      <t>ホショウ</t>
    </rPh>
    <rPh sb="16" eb="17">
      <t>ウ</t>
    </rPh>
    <rPh sb="25" eb="26">
      <t>モノ</t>
    </rPh>
    <phoneticPr fontId="27"/>
  </si>
  <si>
    <t>メーカー名</t>
    <rPh sb="4" eb="5">
      <t>メイ</t>
    </rPh>
    <phoneticPr fontId="27"/>
  </si>
  <si>
    <t>C</t>
  </si>
  <si>
    <t>7月13日（月）～7月22日（水）</t>
  </si>
  <si>
    <t>インタビューボード</t>
  </si>
  <si>
    <t>医師</t>
    <rPh sb="0" eb="2">
      <t>イシ</t>
    </rPh>
    <phoneticPr fontId="3"/>
  </si>
  <si>
    <t>8月8日（土）～8月11日（火）</t>
    <rPh sb="1" eb="4">
      <t>ガツ</t>
    </rPh>
    <rPh sb="5" eb="6">
      <t>ド</t>
    </rPh>
    <rPh sb="9" eb="10">
      <t>ガツ</t>
    </rPh>
    <rPh sb="12" eb="13">
      <t>ニチ</t>
    </rPh>
    <rPh sb="14" eb="15">
      <t>ヒ</t>
    </rPh>
    <phoneticPr fontId="3"/>
  </si>
  <si>
    <t>テント（６ｍ×3m）</t>
  </si>
  <si>
    <t>①
延床面積：8,303.81㎡
敷地面積：7,700㎡
②
延床面積：3,798.42㎡
敷地面積：11,059.03㎡</t>
  </si>
  <si>
    <t>引き金重さゲージ</t>
    <rPh sb="0" eb="1">
      <t>ヒ</t>
    </rPh>
    <rPh sb="2" eb="3">
      <t>ガネ</t>
    </rPh>
    <rPh sb="3" eb="4">
      <t>オモ</t>
    </rPh>
    <phoneticPr fontId="3"/>
  </si>
  <si>
    <t>日本アーティスティックスイミングチャレンジカップ2026九州各県予選</t>
    <rPh sb="0" eb="2">
      <t>ニホン</t>
    </rPh>
    <rPh sb="28" eb="30">
      <t>キュウシュウ</t>
    </rPh>
    <rPh sb="30" eb="32">
      <t>カクケン</t>
    </rPh>
    <rPh sb="32" eb="34">
      <t>ヨセン</t>
    </rPh>
    <phoneticPr fontId="3"/>
  </si>
  <si>
    <t>別紙４　医師等配置計画</t>
    <rPh sb="0" eb="2">
      <t>ベッシ</t>
    </rPh>
    <rPh sb="6" eb="7">
      <t>トウ</t>
    </rPh>
    <phoneticPr fontId="27"/>
  </si>
  <si>
    <t>駐車場</t>
    <rPh sb="0" eb="2">
      <t>チュウシャ</t>
    </rPh>
    <rPh sb="2" eb="3">
      <t>ジョウ</t>
    </rPh>
    <phoneticPr fontId="27"/>
  </si>
  <si>
    <t>①8月10日（月）</t>
    <rPh sb="2" eb="3">
      <t>ガツ</t>
    </rPh>
    <rPh sb="7" eb="8">
      <t>ツキ</t>
    </rPh>
    <phoneticPr fontId="3"/>
  </si>
  <si>
    <t>R7年</t>
    <rPh sb="2" eb="3">
      <t>ネ</t>
    </rPh>
    <phoneticPr fontId="3"/>
  </si>
  <si>
    <t>Behringer</t>
  </si>
  <si>
    <t>ホワイトボード</t>
  </si>
  <si>
    <t>⑵　競技会場外</t>
    <rPh sb="2" eb="5">
      <t>キョウギカイ</t>
    </rPh>
    <rPh sb="5" eb="6">
      <t>ジョウ</t>
    </rPh>
    <rPh sb="6" eb="7">
      <t>ガイ</t>
    </rPh>
    <phoneticPr fontId="3"/>
  </si>
  <si>
    <t>テント（高張）２K３K</t>
    <rPh sb="4" eb="6">
      <t>タカバリ</t>
    </rPh>
    <phoneticPr fontId="3"/>
  </si>
  <si>
    <t>注意事項立看板</t>
    <rPh sb="0" eb="2">
      <t>チュウイ</t>
    </rPh>
    <rPh sb="2" eb="4">
      <t>ジコウ</t>
    </rPh>
    <rPh sb="4" eb="5">
      <t>タ</t>
    </rPh>
    <rPh sb="5" eb="7">
      <t>カンバン</t>
    </rPh>
    <phoneticPr fontId="3"/>
  </si>
  <si>
    <t>自立式看板</t>
    <rPh sb="0" eb="3">
      <t>ジリ</t>
    </rPh>
    <rPh sb="3" eb="5">
      <t>カンバン</t>
    </rPh>
    <phoneticPr fontId="3"/>
  </si>
  <si>
    <t>福岡ASC、メルヘン都城</t>
    <rPh sb="0" eb="2">
      <t>フクオカ</t>
    </rPh>
    <rPh sb="10" eb="12">
      <t>ミヤコノジョウ</t>
    </rPh>
    <phoneticPr fontId="3"/>
  </si>
  <si>
    <t>水泳（AS）</t>
    <rPh sb="0" eb="2">
      <t>スイエイ</t>
    </rPh>
    <phoneticPr fontId="3"/>
  </si>
  <si>
    <t>第７３回全国国公立大学選手権水泳競技大会</t>
  </si>
  <si>
    <t>駐車場</t>
  </si>
  <si>
    <t>単価
(税込)</t>
    <rPh sb="0" eb="2">
      <t>タンカ</t>
    </rPh>
    <rPh sb="4" eb="6">
      <t>ゼイコ</t>
    </rPh>
    <phoneticPr fontId="3"/>
  </si>
  <si>
    <t>提供物詳細</t>
    <rPh sb="0" eb="2">
      <t>テイキョウ</t>
    </rPh>
    <rPh sb="2" eb="3">
      <t>ブツ</t>
    </rPh>
    <rPh sb="3" eb="5">
      <t>ショウサイ</t>
    </rPh>
    <phoneticPr fontId="27"/>
  </si>
  <si>
    <t>日ラ検定品</t>
    <rPh sb="0" eb="2">
      <t>ニチ</t>
    </rPh>
    <rPh sb="2" eb="5">
      <t>ケンテ</t>
    </rPh>
    <phoneticPr fontId="3"/>
  </si>
  <si>
    <t>台</t>
    <rPh sb="0" eb="1">
      <t>ダイ</t>
    </rPh>
    <phoneticPr fontId="3"/>
  </si>
  <si>
    <t>8月8日（土）～8月9日（日）</t>
    <rPh sb="13" eb="14">
      <t>ニチ</t>
    </rPh>
    <phoneticPr fontId="3"/>
  </si>
  <si>
    <t>スポーツ飲料</t>
    <rPh sb="4" eb="6">
      <t>イ</t>
    </rPh>
    <phoneticPr fontId="3"/>
  </si>
  <si>
    <t>宮崎県警察学校射撃場</t>
    <rPh sb="0" eb="7">
      <t>ミヤザキケンケイサツガッコウ</t>
    </rPh>
    <rPh sb="7" eb="10">
      <t>シャゲ</t>
    </rPh>
    <phoneticPr fontId="3"/>
  </si>
  <si>
    <t>不明</t>
    <rPh sb="0" eb="2">
      <t>フメイ</t>
    </rPh>
    <phoneticPr fontId="3"/>
  </si>
  <si>
    <t>施設駐車場（245台分）</t>
  </si>
  <si>
    <t>計
(①×②)</t>
    <rPh sb="0" eb="1">
      <t>ケイ</t>
    </rPh>
    <phoneticPr fontId="27"/>
  </si>
  <si>
    <t>数量
(①)</t>
    <rPh sb="0" eb="2">
      <t>スウリョウ</t>
    </rPh>
    <phoneticPr fontId="27"/>
  </si>
  <si>
    <t>購入単価
(② 税込)</t>
    <rPh sb="0" eb="2">
      <t>コウニュウ</t>
    </rPh>
    <rPh sb="2" eb="4">
      <t>タンカ</t>
    </rPh>
    <rPh sb="8" eb="10">
      <t>ゼイコ</t>
    </rPh>
    <phoneticPr fontId="27"/>
  </si>
  <si>
    <t>一般観覧者</t>
    <rPh sb="0" eb="2">
      <t>イッパン</t>
    </rPh>
    <rPh sb="2" eb="5">
      <t>カンラ</t>
    </rPh>
    <phoneticPr fontId="3"/>
  </si>
  <si>
    <t>6/4</t>
  </si>
  <si>
    <t>看護師等</t>
    <rPh sb="0" eb="3">
      <t>カンゴシ</t>
    </rPh>
    <rPh sb="3" eb="4">
      <t>ナド</t>
    </rPh>
    <phoneticPr fontId="3"/>
  </si>
  <si>
    <t>①ひなた TENNIS PARK MIYAZAKI</t>
  </si>
  <si>
    <t>ミネラルウォーター</t>
  </si>
  <si>
    <t>立看板</t>
    <rPh sb="0" eb="3">
      <t>タテカ</t>
    </rPh>
    <phoneticPr fontId="3"/>
  </si>
  <si>
    <t>令和８年度全九州高等学校体育大会　第７９回全九州高等学校ラグビーフットボール競技大会</t>
  </si>
  <si>
    <t>ひなた宮崎県総合運動公園
①ひなた陸上競技場
②ラグビー場</t>
    <rPh sb="28" eb="29">
      <t>バ</t>
    </rPh>
    <phoneticPr fontId="3"/>
  </si>
  <si>
    <t>トーナメントボード</t>
  </si>
  <si>
    <t>①32,114㎡
②13,175㎡</t>
  </si>
  <si>
    <t>①中央第２駐車場（442台分）
②中央第１駐車場（1,122台分）</t>
    <rPh sb="1" eb="3">
      <t>チュウオウ</t>
    </rPh>
    <rPh sb="3" eb="4">
      <t>ダイ</t>
    </rPh>
    <rPh sb="5" eb="8">
      <t>チュウシャジョウ</t>
    </rPh>
    <rPh sb="12" eb="13">
      <t>ダイ</t>
    </rPh>
    <rPh sb="13" eb="14">
      <t>フン</t>
    </rPh>
    <rPh sb="17" eb="19">
      <t>チュウオウ</t>
    </rPh>
    <rPh sb="19" eb="20">
      <t>ダイ</t>
    </rPh>
    <rPh sb="21" eb="24">
      <t>チュウシャジョウ</t>
    </rPh>
    <rPh sb="30" eb="31">
      <t>ダイ</t>
    </rPh>
    <rPh sb="31" eb="32">
      <t>フン</t>
    </rPh>
    <phoneticPr fontId="3"/>
  </si>
  <si>
    <t>水(ウォーターサーバー)</t>
    <rPh sb="0" eb="1">
      <t>ミズ</t>
    </rPh>
    <phoneticPr fontId="3"/>
  </si>
  <si>
    <t>ひなた宮崎県総合運動公園
①第２陸上競技場（16,000㎡）
②第３競技場（17,157㎡）
③補助球技場（10,080㎡）</t>
    <rPh sb="48" eb="50">
      <t>ホジョ</t>
    </rPh>
    <rPh sb="50" eb="52">
      <t>キュウギ</t>
    </rPh>
    <rPh sb="52" eb="53">
      <t>ジョウ</t>
    </rPh>
    <phoneticPr fontId="3"/>
  </si>
  <si>
    <t>②6月20日（土）</t>
    <rPh sb="2" eb="3">
      <t>ガツ</t>
    </rPh>
    <rPh sb="5" eb="6">
      <t>ニチ</t>
    </rPh>
    <rPh sb="7" eb="8">
      <t>ツチ</t>
    </rPh>
    <phoneticPr fontId="3"/>
  </si>
  <si>
    <t>テニス</t>
  </si>
  <si>
    <t>第49回全日本都市対抗テニス大会</t>
  </si>
  <si>
    <t>7月19日（日）</t>
    <rPh sb="1" eb="2">
      <t>ガツ</t>
    </rPh>
    <rPh sb="4" eb="5">
      <t>ニチ</t>
    </rPh>
    <rPh sb="6" eb="7">
      <t>ニチ</t>
    </rPh>
    <phoneticPr fontId="3"/>
  </si>
  <si>
    <t>8月7日(金)～9日(日)</t>
    <rPh sb="1" eb="2">
      <t>ガツ</t>
    </rPh>
    <rPh sb="3" eb="4">
      <t>ニチ</t>
    </rPh>
    <rPh sb="5" eb="6">
      <t>キン</t>
    </rPh>
    <rPh sb="9" eb="10">
      <t>ニチ</t>
    </rPh>
    <rPh sb="11" eb="12">
      <t>ニチ</t>
    </rPh>
    <phoneticPr fontId="3"/>
  </si>
  <si>
    <t>約35,000㎡</t>
  </si>
  <si>
    <t>水泳（競泳）</t>
  </si>
  <si>
    <t>パーソルアクアパーク宮崎</t>
  </si>
  <si>
    <t>14265.33㎡</t>
  </si>
  <si>
    <t>①施設駐車場（245台分）
②臨時駐車場（約150台分）※未整備</t>
  </si>
  <si>
    <t>ハンドボール</t>
  </si>
  <si>
    <t>①8月1日（土）</t>
    <rPh sb="2" eb="3">
      <t>ガツ</t>
    </rPh>
    <rPh sb="4" eb="5">
      <t>ニチ</t>
    </rPh>
    <rPh sb="6" eb="7">
      <t>ド</t>
    </rPh>
    <phoneticPr fontId="3"/>
  </si>
  <si>
    <t>別紙６　大会借用競技用具等一覧</t>
    <rPh sb="0" eb="2">
      <t>ベッシ</t>
    </rPh>
    <rPh sb="4" eb="6">
      <t>タイカイ</t>
    </rPh>
    <rPh sb="6" eb="8">
      <t>シャクヨウ</t>
    </rPh>
    <rPh sb="8" eb="10">
      <t>キョウギ</t>
    </rPh>
    <rPh sb="10" eb="12">
      <t>ヨウグ</t>
    </rPh>
    <rPh sb="12" eb="13">
      <t>トウ</t>
    </rPh>
    <rPh sb="13" eb="15">
      <t>イチラン</t>
    </rPh>
    <phoneticPr fontId="27"/>
  </si>
  <si>
    <t>施設入口</t>
    <rPh sb="0" eb="2">
      <t>シセツ</t>
    </rPh>
    <rPh sb="2" eb="4">
      <t>イリグチ</t>
    </rPh>
    <phoneticPr fontId="3"/>
  </si>
  <si>
    <t>第31回ジャパンオープンハンドボールトーナメント</t>
  </si>
  <si>
    <t>①8月3日（月）～8月14日（金）
②8月3日（月）～8月13日（木）</t>
  </si>
  <si>
    <t>①12
②11</t>
  </si>
  <si>
    <t>①宮崎市総合体育館
②宮崎市佐土原体育館</t>
  </si>
  <si>
    <t>①宮崎市総合体育館立体駐車場
　（リハ大会では実行委員会は管理しない）
②体育館北側駐車場</t>
  </si>
  <si>
    <t>仮設階段</t>
  </si>
  <si>
    <t>仮設床上げ</t>
    <rPh sb="0" eb="2">
      <t>カセツ</t>
    </rPh>
    <rPh sb="2" eb="3">
      <t>ユカ</t>
    </rPh>
    <rPh sb="3" eb="4">
      <t>ア</t>
    </rPh>
    <phoneticPr fontId="3"/>
  </si>
  <si>
    <t>6月6日（土）</t>
    <rPh sb="1" eb="2">
      <t>ガツ</t>
    </rPh>
    <rPh sb="3" eb="4">
      <t>ニチ</t>
    </rPh>
    <rPh sb="5" eb="6">
      <t>ド</t>
    </rPh>
    <phoneticPr fontId="3"/>
  </si>
  <si>
    <t>競技会場と同じ</t>
    <rPh sb="0" eb="4">
      <t>キョウギ</t>
    </rPh>
    <rPh sb="5" eb="6">
      <t>オナ</t>
    </rPh>
    <phoneticPr fontId="3"/>
  </si>
  <si>
    <t>①宮崎市総合体育館</t>
    <rPh sb="1" eb="4">
      <t>ミヤザキシ</t>
    </rPh>
    <rPh sb="4" eb="9">
      <t>ソウゴウタイイクカン</t>
    </rPh>
    <phoneticPr fontId="3"/>
  </si>
  <si>
    <t>パネルパーテーション</t>
  </si>
  <si>
    <t>7月20日(月・祝)～8月21日(金)</t>
    <rPh sb="1" eb="2">
      <t>ガツ</t>
    </rPh>
    <rPh sb="4" eb="5">
      <t>ニチ</t>
    </rPh>
    <rPh sb="6" eb="7">
      <t>ゲツ</t>
    </rPh>
    <rPh sb="8" eb="9">
      <t>シュク</t>
    </rPh>
    <rPh sb="12" eb="13">
      <t>ガツ</t>
    </rPh>
    <rPh sb="15" eb="16">
      <t>ニチ</t>
    </rPh>
    <rPh sb="17" eb="18">
      <t>キン</t>
    </rPh>
    <phoneticPr fontId="3"/>
  </si>
  <si>
    <t>①6月23日（火）</t>
    <rPh sb="2" eb="3">
      <t>ガツ</t>
    </rPh>
    <rPh sb="5" eb="6">
      <t>ニチ</t>
    </rPh>
    <rPh sb="7" eb="8">
      <t>ヒ</t>
    </rPh>
    <phoneticPr fontId="3"/>
  </si>
  <si>
    <t>６月４日（木）～６月６日（土）</t>
    <rPh sb="1" eb="2">
      <t>ガツ</t>
    </rPh>
    <rPh sb="3" eb="4">
      <t>ニチ</t>
    </rPh>
    <rPh sb="5" eb="6">
      <t>モク</t>
    </rPh>
    <rPh sb="9" eb="10">
      <t>ガツ</t>
    </rPh>
    <rPh sb="11" eb="12">
      <t>ニチ</t>
    </rPh>
    <rPh sb="13" eb="14">
      <t>ド</t>
    </rPh>
    <phoneticPr fontId="3"/>
  </si>
  <si>
    <t>①宮崎市総合体育館</t>
    <rPh sb="1" eb="9">
      <t>ミヤザキシソウゴウタイイクカン</t>
    </rPh>
    <phoneticPr fontId="3"/>
  </si>
  <si>
    <t>パーソルアクアパーク宮崎</t>
    <rPh sb="10" eb="12">
      <t>ミヤザキ</t>
    </rPh>
    <phoneticPr fontId="3"/>
  </si>
  <si>
    <t>ソフトテニス</t>
  </si>
  <si>
    <t>男子第71回・女子第70回全日本実業団ソフトテニス選手権大会</t>
  </si>
  <si>
    <t>①７月26日（日）～８月５日（水）
②７月30日（木）～８月３日（月）</t>
  </si>
  <si>
    <t>①11
②５</t>
  </si>
  <si>
    <t>8/8</t>
  </si>
  <si>
    <t>①宮崎市生目の杜運動公園
②宮崎市清武総合運動公園</t>
  </si>
  <si>
    <t>宮崎県総合運動公園南第一駐車場（444台）</t>
  </si>
  <si>
    <t>40インチモニター</t>
  </si>
  <si>
    <t>パーソルアクアパーク宮崎（プールサイド）</t>
    <rPh sb="10" eb="12">
      <t>ミヤザキ</t>
    </rPh>
    <phoneticPr fontId="3"/>
  </si>
  <si>
    <t>㉔休憩所ほか</t>
    <rPh sb="1" eb="4">
      <t>キュウ</t>
    </rPh>
    <phoneticPr fontId="3"/>
  </si>
  <si>
    <t>テント（2K3K）</t>
  </si>
  <si>
    <t>No.</t>
  </si>
  <si>
    <t>宮崎市生目の杜運動公園</t>
    <rPh sb="0" eb="3">
      <t>ミヤザキシ</t>
    </rPh>
    <rPh sb="3" eb="5">
      <t>イキメ</t>
    </rPh>
    <rPh sb="6" eb="11">
      <t>モリウンドウコウエン</t>
    </rPh>
    <phoneticPr fontId="3"/>
  </si>
  <si>
    <t>盗撮防止立看板</t>
    <rPh sb="0" eb="2">
      <t>トウサツ</t>
    </rPh>
    <rPh sb="2" eb="4">
      <t>ボウシ</t>
    </rPh>
    <rPh sb="4" eb="5">
      <t>タテ</t>
    </rPh>
    <rPh sb="5" eb="7">
      <t>カンバン</t>
    </rPh>
    <phoneticPr fontId="3"/>
  </si>
  <si>
    <t>①ひなた陸上競技場②ラグビー場（役員・来賓席ほか）</t>
    <rPh sb="16" eb="18">
      <t>ヤクイン</t>
    </rPh>
    <rPh sb="19" eb="21">
      <t>ライヒン</t>
    </rPh>
    <rPh sb="21" eb="22">
      <t>セキ</t>
    </rPh>
    <phoneticPr fontId="3"/>
  </si>
  <si>
    <t>①6月21日（日）</t>
    <rPh sb="2" eb="3">
      <t>ガツ</t>
    </rPh>
    <rPh sb="5" eb="6">
      <t>ニチ</t>
    </rPh>
    <rPh sb="7" eb="8">
      <t>ニチ</t>
    </rPh>
    <phoneticPr fontId="3"/>
  </si>
  <si>
    <t>大会名看板</t>
    <rPh sb="0" eb="3">
      <t>タイカ</t>
    </rPh>
    <rPh sb="3" eb="5">
      <t>カンバン</t>
    </rPh>
    <phoneticPr fontId="3"/>
  </si>
  <si>
    <t>立看板①</t>
    <rPh sb="0" eb="1">
      <t>タテ</t>
    </rPh>
    <rPh sb="1" eb="3">
      <t>カンバン</t>
    </rPh>
    <phoneticPr fontId="3"/>
  </si>
  <si>
    <t>プール２階ロビー</t>
    <rPh sb="4" eb="5">
      <t>カイ</t>
    </rPh>
    <phoneticPr fontId="3"/>
  </si>
  <si>
    <t>据置きエアコン</t>
  </si>
  <si>
    <t>バックボード躯体</t>
  </si>
  <si>
    <t>テント（1.5k×2k）</t>
  </si>
  <si>
    <t>ユニットハウス72型</t>
    <rPh sb="9" eb="10">
      <t>ガタ</t>
    </rPh>
    <phoneticPr fontId="3"/>
  </si>
  <si>
    <t>テント（2k×3k）</t>
  </si>
  <si>
    <t>仮設ステージ</t>
    <rPh sb="0" eb="2">
      <t>カセツ</t>
    </rPh>
    <phoneticPr fontId="3"/>
  </si>
  <si>
    <t>仮設ステージ階段</t>
    <rPh sb="0" eb="2">
      <t>カセツ</t>
    </rPh>
    <rPh sb="6" eb="8">
      <t>カイダン</t>
    </rPh>
    <phoneticPr fontId="3"/>
  </si>
  <si>
    <t>6月5日（金）</t>
    <rPh sb="1" eb="2">
      <t>ガツ</t>
    </rPh>
    <rPh sb="3" eb="4">
      <t>ニチ</t>
    </rPh>
    <rPh sb="5" eb="6">
      <t>キン</t>
    </rPh>
    <phoneticPr fontId="3"/>
  </si>
  <si>
    <t>誘導看板</t>
    <rPh sb="0" eb="2">
      <t>ユウドウ</t>
    </rPh>
    <rPh sb="2" eb="4">
      <t>カンバン</t>
    </rPh>
    <phoneticPr fontId="3"/>
  </si>
  <si>
    <t>②ラグビー場（役員・来賓席ほか）</t>
    <rPh sb="5" eb="6">
      <t>ジョウ</t>
    </rPh>
    <rPh sb="7" eb="9">
      <t>ヤクイン</t>
    </rPh>
    <rPh sb="10" eb="12">
      <t>ライヒン</t>
    </rPh>
    <rPh sb="12" eb="13">
      <t>セキ</t>
    </rPh>
    <phoneticPr fontId="3"/>
  </si>
  <si>
    <t>①8月9日（日）</t>
  </si>
  <si>
    <t>宮崎県総合運動公園内</t>
    <rPh sb="0" eb="3">
      <t>ミヤザキケン</t>
    </rPh>
    <rPh sb="3" eb="5">
      <t>ソウゴウ</t>
    </rPh>
    <rPh sb="5" eb="7">
      <t>ウンドウ</t>
    </rPh>
    <rPh sb="7" eb="9">
      <t>コウエン</t>
    </rPh>
    <rPh sb="9" eb="10">
      <t>ウチ</t>
    </rPh>
    <phoneticPr fontId="3"/>
  </si>
  <si>
    <t>10,905.76㎡</t>
  </si>
  <si>
    <t>会場案内看板</t>
    <rPh sb="0" eb="4">
      <t>カイジ</t>
    </rPh>
    <rPh sb="4" eb="6">
      <t>カンバン</t>
    </rPh>
    <phoneticPr fontId="3"/>
  </si>
  <si>
    <t>テント（1.5K2K）</t>
  </si>
  <si>
    <t>㉝一般休憩所</t>
    <rPh sb="1" eb="6">
      <t>イッパン</t>
    </rPh>
    <phoneticPr fontId="3"/>
  </si>
  <si>
    <t>⑨トーナメントボード</t>
  </si>
  <si>
    <t>⑧オーダーオブプレイ</t>
  </si>
  <si>
    <t>⑧オーダーオブプレイ⑫総合案内所㉜喫煙所</t>
  </si>
  <si>
    <t>8月8日（土）～8月11日（火）</t>
  </si>
  <si>
    <t>トーナメント表</t>
    <rPh sb="6" eb="7">
      <t>ヒ</t>
    </rPh>
    <phoneticPr fontId="3"/>
  </si>
  <si>
    <t>①宮崎市総合体育館（選手控所）</t>
    <rPh sb="1" eb="4">
      <t>ミヤザキシ</t>
    </rPh>
    <rPh sb="4" eb="9">
      <t>ソウゴウ</t>
    </rPh>
    <rPh sb="10" eb="14">
      <t>センシュ</t>
    </rPh>
    <phoneticPr fontId="3"/>
  </si>
  <si>
    <t>整理棚</t>
    <rPh sb="0" eb="3">
      <t>セイリ</t>
    </rPh>
    <phoneticPr fontId="3"/>
  </si>
  <si>
    <t>テント（3k×5k）</t>
  </si>
  <si>
    <t>①宮崎市生目の杜運動公園②宮崎市清武総合運動公園</t>
    <rPh sb="1" eb="6">
      <t>ミヤザキシイキメ</t>
    </rPh>
    <rPh sb="7" eb="12">
      <t>モリウンドウコウエン</t>
    </rPh>
    <rPh sb="13" eb="16">
      <t>ミヤザキシ</t>
    </rPh>
    <rPh sb="16" eb="24">
      <t>キヨタケソウゴウウンドウコウエン</t>
    </rPh>
    <phoneticPr fontId="3"/>
  </si>
  <si>
    <t>①宮崎市生目の杜運動公園</t>
    <rPh sb="1" eb="6">
      <t>ミヤザキシイキメ</t>
    </rPh>
    <rPh sb="7" eb="12">
      <t>モリウンドウコウエン</t>
    </rPh>
    <phoneticPr fontId="3"/>
  </si>
  <si>
    <t>パーソルアクアパーク宮崎（２階観客席付近）</t>
    <rPh sb="10" eb="12">
      <t>ミヤザキ</t>
    </rPh>
    <rPh sb="14" eb="15">
      <t>カイ</t>
    </rPh>
    <rPh sb="15" eb="20">
      <t>カンキャク</t>
    </rPh>
    <phoneticPr fontId="3"/>
  </si>
  <si>
    <t>ライフル射撃（CFP）</t>
    <rPh sb="4" eb="6">
      <t>シャゲキ</t>
    </rPh>
    <phoneticPr fontId="3"/>
  </si>
  <si>
    <t>令和８年度全国センター・ファイア・ピストル</t>
    <rPh sb="0" eb="2">
      <t>レイワ</t>
    </rPh>
    <rPh sb="3" eb="5">
      <t>ネンド</t>
    </rPh>
    <rPh sb="5" eb="7">
      <t>ゼンコク</t>
    </rPh>
    <phoneticPr fontId="3"/>
  </si>
  <si>
    <t>①宮崎県警察学校射撃場駐車場（10台分）
②宮崎県警察学校グラウンド駐車場
③天神山公園駐車場（33台分）</t>
    <rPh sb="1" eb="11">
      <t>ミヤザキケンケイサツガッコウシャゲキジョウ</t>
    </rPh>
    <rPh sb="11" eb="14">
      <t>チュウシャジョウ</t>
    </rPh>
    <rPh sb="17" eb="18">
      <t>ダイ</t>
    </rPh>
    <rPh sb="18" eb="19">
      <t>ブン</t>
    </rPh>
    <rPh sb="22" eb="29">
      <t>ミヤザキケンケイサツガッコウ</t>
    </rPh>
    <rPh sb="34" eb="37">
      <t>チュウシャジョウ</t>
    </rPh>
    <rPh sb="39" eb="42">
      <t>テンジンヤマ</t>
    </rPh>
    <rPh sb="42" eb="44">
      <t>コウエン</t>
    </rPh>
    <rPh sb="44" eb="47">
      <t>チュウシャジョウ</t>
    </rPh>
    <rPh sb="50" eb="51">
      <t>ダイ</t>
    </rPh>
    <rPh sb="51" eb="52">
      <t>ブン</t>
    </rPh>
    <phoneticPr fontId="3"/>
  </si>
  <si>
    <t>②8月8日（土）</t>
  </si>
  <si>
    <t>自立式看板</t>
    <rPh sb="0" eb="2">
      <t>ジリツ</t>
    </rPh>
    <rPh sb="2" eb="3">
      <t>シキ</t>
    </rPh>
    <rPh sb="3" eb="5">
      <t>カンバン</t>
    </rPh>
    <phoneticPr fontId="3"/>
  </si>
  <si>
    <t>60インチモニター</t>
  </si>
  <si>
    <t>20インチモニター</t>
  </si>
  <si>
    <t>三つ折りパーテーション</t>
    <rPh sb="0" eb="1">
      <t>ミ</t>
    </rPh>
    <rPh sb="2" eb="3">
      <t>オ</t>
    </rPh>
    <phoneticPr fontId="3"/>
  </si>
  <si>
    <t>7/18</t>
  </si>
  <si>
    <t>立看板</t>
  </si>
  <si>
    <t>㉙成績掲示板</t>
    <rPh sb="1" eb="6">
      <t>セイセキケ</t>
    </rPh>
    <phoneticPr fontId="3"/>
  </si>
  <si>
    <t>6月5日（金）～6月6日（土）</t>
    <rPh sb="1" eb="2">
      <t>ガツ</t>
    </rPh>
    <rPh sb="3" eb="4">
      <t>ニチ</t>
    </rPh>
    <rPh sb="5" eb="6">
      <t>キン</t>
    </rPh>
    <rPh sb="9" eb="10">
      <t>ガツ</t>
    </rPh>
    <rPh sb="11" eb="12">
      <t>ニチ</t>
    </rPh>
    <rPh sb="13" eb="14">
      <t>ド</t>
    </rPh>
    <phoneticPr fontId="3"/>
  </si>
  <si>
    <t>㉔休憩所</t>
    <rPh sb="1" eb="4">
      <t>キュウ</t>
    </rPh>
    <phoneticPr fontId="3"/>
  </si>
  <si>
    <t>⑳空撃ち練習所</t>
    <rPh sb="1" eb="4">
      <t>カラウ</t>
    </rPh>
    <rPh sb="4" eb="7">
      <t>レンシ</t>
    </rPh>
    <phoneticPr fontId="3"/>
  </si>
  <si>
    <t>㉒選手・監督控所ほか</t>
    <rPh sb="1" eb="3">
      <t>センシュ</t>
    </rPh>
    <rPh sb="4" eb="6">
      <t>カントク</t>
    </rPh>
    <rPh sb="6" eb="7">
      <t>ヒカ</t>
    </rPh>
    <rPh sb="7" eb="8">
      <t>ショ</t>
    </rPh>
    <phoneticPr fontId="3"/>
  </si>
  <si>
    <t>㉓ビームピストル体験コーナーほか</t>
    <rPh sb="8" eb="10">
      <t>タイケン</t>
    </rPh>
    <phoneticPr fontId="3"/>
  </si>
  <si>
    <t>テント（1.5K２K）</t>
  </si>
  <si>
    <t>②宮崎県警察学校グラウンド駐車場公道出入口部分</t>
    <rPh sb="16" eb="18">
      <t>コウドウ</t>
    </rPh>
    <rPh sb="18" eb="21">
      <t>デイリグチ</t>
    </rPh>
    <rPh sb="21" eb="23">
      <t>ブブン</t>
    </rPh>
    <phoneticPr fontId="3"/>
  </si>
  <si>
    <t>②宮崎県警察学校グラウンド駐車場（㉞駐車場係控所）</t>
    <rPh sb="18" eb="21">
      <t>チュウシャジョウ</t>
    </rPh>
    <rPh sb="21" eb="22">
      <t>カカリ</t>
    </rPh>
    <rPh sb="22" eb="23">
      <t>ヒカ</t>
    </rPh>
    <rPh sb="23" eb="24">
      <t>ショ</t>
    </rPh>
    <phoneticPr fontId="3"/>
  </si>
  <si>
    <t>パーテーション</t>
  </si>
  <si>
    <t>②宮崎市佐土原体育館</t>
    <rPh sb="1" eb="10">
      <t>ミヤザキシサドワラタイイクカン</t>
    </rPh>
    <phoneticPr fontId="3"/>
  </si>
  <si>
    <t>①宮崎市総合体育館（選手控所）</t>
    <rPh sb="10" eb="14">
      <t>センシュ</t>
    </rPh>
    <phoneticPr fontId="3"/>
  </si>
  <si>
    <t>②宮崎市佐土原体育館（選手監督受付ほか）</t>
    <rPh sb="1" eb="10">
      <t>ミヤザキシサドワラタイイクカン</t>
    </rPh>
    <rPh sb="11" eb="15">
      <t>センシュカントク</t>
    </rPh>
    <rPh sb="15" eb="17">
      <t>ウケツケ</t>
    </rPh>
    <phoneticPr fontId="3"/>
  </si>
  <si>
    <t>①宮崎市総合体育館（選手監督受付ほか）</t>
    <rPh sb="1" eb="9">
      <t>ミヤザキシソウゴウタイイクカン</t>
    </rPh>
    <rPh sb="10" eb="12">
      <t>センシュ</t>
    </rPh>
    <rPh sb="12" eb="16">
      <t>カントク</t>
    </rPh>
    <phoneticPr fontId="3"/>
  </si>
  <si>
    <t>テント(2K3K)</t>
  </si>
  <si>
    <t>スポットクーラー</t>
  </si>
  <si>
    <t>②宮崎市佐土原体育館（選手控所）</t>
    <rPh sb="1" eb="10">
      <t>ミヤザキシサドワラタイイクカン</t>
    </rPh>
    <rPh sb="11" eb="13">
      <t>センシュ</t>
    </rPh>
    <rPh sb="13" eb="14">
      <t>ヒカエ</t>
    </rPh>
    <rPh sb="14" eb="15">
      <t>ジョ</t>
    </rPh>
    <phoneticPr fontId="3"/>
  </si>
  <si>
    <t>①宮崎市総合体育館（バス駐車場）</t>
    <rPh sb="12" eb="15">
      <t>チュ</t>
    </rPh>
    <phoneticPr fontId="3"/>
  </si>
  <si>
    <t>②宮崎市佐土原体育館（選手控所ほか）</t>
    <rPh sb="1" eb="10">
      <t>ミヤザキシサドワラタイイクカン</t>
    </rPh>
    <rPh sb="11" eb="15">
      <t>センシュ</t>
    </rPh>
    <phoneticPr fontId="3"/>
  </si>
  <si>
    <t>8/9</t>
  </si>
  <si>
    <t>ひなた宮崎県総合運動公園
屋内走路</t>
    <rPh sb="3" eb="6">
      <t>ミヤザキケン</t>
    </rPh>
    <rPh sb="6" eb="8">
      <t>ソウゴウ</t>
    </rPh>
    <rPh sb="8" eb="10">
      <t>ウンドウ</t>
    </rPh>
    <rPh sb="10" eb="12">
      <t>コウエン</t>
    </rPh>
    <rPh sb="13" eb="15">
      <t>オクナイ</t>
    </rPh>
    <rPh sb="15" eb="17">
      <t>ソウロ</t>
    </rPh>
    <phoneticPr fontId="3"/>
  </si>
  <si>
    <t>8月7日（金）～8月9日（日）</t>
    <rPh sb="1" eb="2">
      <t>ガツ</t>
    </rPh>
    <rPh sb="3" eb="4">
      <t>ニチ</t>
    </rPh>
    <rPh sb="5" eb="6">
      <t>キン</t>
    </rPh>
    <rPh sb="9" eb="10">
      <t>ガツ</t>
    </rPh>
    <rPh sb="11" eb="12">
      <t>ニチ</t>
    </rPh>
    <rPh sb="13" eb="14">
      <t>ニチ</t>
    </rPh>
    <phoneticPr fontId="3"/>
  </si>
  <si>
    <t>6/21</t>
  </si>
  <si>
    <t>不明</t>
  </si>
  <si>
    <t>8/3</t>
  </si>
  <si>
    <t>②6月23日（火）</t>
    <rPh sb="2" eb="3">
      <t>ガツ</t>
    </rPh>
    <rPh sb="5" eb="6">
      <t>ニチ</t>
    </rPh>
    <rPh sb="7" eb="8">
      <t>ヒ</t>
    </rPh>
    <phoneticPr fontId="3"/>
  </si>
  <si>
    <t>8/7</t>
  </si>
  <si>
    <t>②6月21日（日）</t>
    <rPh sb="2" eb="3">
      <t>ガツ</t>
    </rPh>
    <rPh sb="5" eb="6">
      <t>ニチ</t>
    </rPh>
    <rPh sb="7" eb="8">
      <t>ニチ</t>
    </rPh>
    <phoneticPr fontId="3"/>
  </si>
  <si>
    <t>①6月20日（土）</t>
    <rPh sb="2" eb="3">
      <t>ガツ</t>
    </rPh>
    <rPh sb="5" eb="6">
      <t>ニチ</t>
    </rPh>
    <rPh sb="7" eb="8">
      <t>ツチ</t>
    </rPh>
    <phoneticPr fontId="3"/>
  </si>
  <si>
    <t>8月8日（土）～8月9日（日）</t>
  </si>
  <si>
    <t>8月9日（日）</t>
    <rPh sb="1" eb="2">
      <t>ガツ</t>
    </rPh>
    <rPh sb="3" eb="4">
      <t>ニチ</t>
    </rPh>
    <rPh sb="5" eb="6">
      <t>ニチ</t>
    </rPh>
    <phoneticPr fontId="3"/>
  </si>
  <si>
    <t>8月8日（土）</t>
    <rPh sb="1" eb="2">
      <t>ガツ</t>
    </rPh>
    <rPh sb="3" eb="4">
      <t>ニチ</t>
    </rPh>
    <rPh sb="5" eb="6">
      <t>ド</t>
    </rPh>
    <phoneticPr fontId="3"/>
  </si>
  <si>
    <t>②8月9日（日）</t>
  </si>
  <si>
    <t>①8月11日（火）</t>
    <rPh sb="2" eb="3">
      <t>ガツ</t>
    </rPh>
    <rPh sb="7" eb="8">
      <t>ヒ</t>
    </rPh>
    <phoneticPr fontId="3"/>
  </si>
  <si>
    <t>水中スピーカー</t>
    <rPh sb="0" eb="2">
      <t>スイチュウ</t>
    </rPh>
    <phoneticPr fontId="3"/>
  </si>
  <si>
    <t>①8月8日（土）</t>
    <rPh sb="2" eb="3">
      <t>ガツ</t>
    </rPh>
    <rPh sb="4" eb="5">
      <t>ニチ</t>
    </rPh>
    <phoneticPr fontId="3"/>
  </si>
  <si>
    <t>ピストル基準箱</t>
    <rPh sb="4" eb="7">
      <t>キジ</t>
    </rPh>
    <phoneticPr fontId="3"/>
  </si>
  <si>
    <t>スポーツ飲料</t>
    <rPh sb="4" eb="6">
      <t>インリョウ</t>
    </rPh>
    <phoneticPr fontId="3"/>
  </si>
  <si>
    <t>7月17日（金）～7月19日（日）</t>
    <rPh sb="1" eb="2">
      <t>ガツ</t>
    </rPh>
    <rPh sb="4" eb="5">
      <t>ニチ</t>
    </rPh>
    <rPh sb="6" eb="7">
      <t>キン</t>
    </rPh>
    <rPh sb="10" eb="11">
      <t>ガツ</t>
    </rPh>
    <rPh sb="13" eb="14">
      <t>ニチ</t>
    </rPh>
    <rPh sb="15" eb="16">
      <t>ニチ</t>
    </rPh>
    <phoneticPr fontId="3"/>
  </si>
  <si>
    <t>宮崎市清武総合運動公園</t>
    <rPh sb="0" eb="3">
      <t>ミヤザキシ</t>
    </rPh>
    <rPh sb="3" eb="11">
      <t>キヨタケソウゴウウンドウコウエン</t>
    </rPh>
    <phoneticPr fontId="3"/>
  </si>
  <si>
    <t>8月8日（土）～8月9日（日）</t>
    <rPh sb="1" eb="2">
      <t>ガツ</t>
    </rPh>
    <rPh sb="3" eb="4">
      <t>ニチ</t>
    </rPh>
    <rPh sb="5" eb="6">
      <t>ド</t>
    </rPh>
    <rPh sb="9" eb="10">
      <t>ガツ</t>
    </rPh>
    <rPh sb="11" eb="12">
      <t>ニチ</t>
    </rPh>
    <rPh sb="13" eb="14">
      <t>ニチ</t>
    </rPh>
    <phoneticPr fontId="3"/>
  </si>
  <si>
    <t>福岡県水泳連盟、福岡ASC</t>
    <rPh sb="0" eb="2">
      <t>フクオカ</t>
    </rPh>
    <rPh sb="2" eb="3">
      <t>ケン</t>
    </rPh>
    <rPh sb="3" eb="5">
      <t>スイエイ</t>
    </rPh>
    <rPh sb="5" eb="7">
      <t>レンメイ</t>
    </rPh>
    <rPh sb="8" eb="10">
      <t>フクオカ</t>
    </rPh>
    <phoneticPr fontId="3"/>
  </si>
  <si>
    <t>タブレット</t>
  </si>
  <si>
    <t>アンプ</t>
  </si>
  <si>
    <t>同左</t>
    <rPh sb="0" eb="1">
      <t>ドウ</t>
    </rPh>
    <rPh sb="1" eb="2">
      <t>ヒダリ</t>
    </rPh>
    <phoneticPr fontId="3"/>
  </si>
  <si>
    <t>6/19</t>
  </si>
  <si>
    <t>県</t>
    <rPh sb="0" eb="1">
      <t>ケン</t>
    </rPh>
    <phoneticPr fontId="3"/>
  </si>
  <si>
    <t>個</t>
    <rPh sb="0" eb="1">
      <t>コ</t>
    </rPh>
    <phoneticPr fontId="3"/>
  </si>
  <si>
    <t>本</t>
    <rPh sb="0" eb="1">
      <t>ホン</t>
    </rPh>
    <phoneticPr fontId="3"/>
  </si>
  <si>
    <t>パラソルベース</t>
  </si>
  <si>
    <t>システムカウンター</t>
  </si>
  <si>
    <t>8/1</t>
  </si>
  <si>
    <t>7/17</t>
  </si>
  <si>
    <t>宮崎県警察学校射撃場</t>
    <rPh sb="0" eb="10">
      <t>ミヤザキケンケイサツガッコウシャゲキジョウ</t>
    </rPh>
    <phoneticPr fontId="3"/>
  </si>
  <si>
    <t>佐賀県</t>
    <rPh sb="0" eb="3">
      <t>サガケン</t>
    </rPh>
    <phoneticPr fontId="3"/>
  </si>
  <si>
    <t>佐賀県警</t>
    <rPh sb="0" eb="4">
      <t>サガケ</t>
    </rPh>
    <phoneticPr fontId="3"/>
  </si>
  <si>
    <t>①宮崎市総合体育館
②宮崎市佐土原体育館</t>
    <rPh sb="11" eb="20">
      <t>ミヤザキシサドワラタイイクカン</t>
    </rPh>
    <phoneticPr fontId="3"/>
  </si>
  <si>
    <t>式</t>
    <rPh sb="0" eb="1">
      <t>シキ</t>
    </rPh>
    <phoneticPr fontId="3"/>
  </si>
  <si>
    <t>対</t>
    <rPh sb="0" eb="1">
      <t>ツイ</t>
    </rPh>
    <phoneticPr fontId="3"/>
  </si>
  <si>
    <t>ハンドボールゴール</t>
  </si>
  <si>
    <t>7/16</t>
  </si>
  <si>
    <t>7/19</t>
  </si>
  <si>
    <t>競技会場と同じ</t>
    <rPh sb="0" eb="4">
      <t>キョウギカイジョウ</t>
    </rPh>
    <rPh sb="5" eb="6">
      <t>オナ</t>
    </rPh>
    <phoneticPr fontId="3"/>
  </si>
  <si>
    <t>6/5</t>
  </si>
  <si>
    <t>6/6</t>
  </si>
  <si>
    <t>6/22</t>
  </si>
  <si>
    <t>7/31</t>
  </si>
  <si>
    <t>8/2</t>
  </si>
  <si>
    <t>8/10</t>
  </si>
  <si>
    <t>8/11</t>
  </si>
  <si>
    <t>該当なし</t>
    <rPh sb="0" eb="2">
      <t>ガイトウ</t>
    </rPh>
    <phoneticPr fontId="3"/>
  </si>
  <si>
    <t>6月15日(月)～6月26日(金)</t>
    <rPh sb="6" eb="7">
      <t>ツキ</t>
    </rPh>
    <rPh sb="15" eb="16">
      <t>キン</t>
    </rPh>
    <phoneticPr fontId="3"/>
  </si>
  <si>
    <t>ひなた TENNIS PARK MIYAZAKI</t>
  </si>
  <si>
    <t>7月17日（金）</t>
    <rPh sb="1" eb="2">
      <t>ガツ</t>
    </rPh>
    <rPh sb="4" eb="5">
      <t>ニチ</t>
    </rPh>
    <rPh sb="6" eb="7">
      <t>キン</t>
    </rPh>
    <phoneticPr fontId="3"/>
  </si>
  <si>
    <t>8月4日(火)～8月12日(水)</t>
    <rPh sb="1" eb="2">
      <t>ツキ</t>
    </rPh>
    <rPh sb="3" eb="4">
      <t>ニチ</t>
    </rPh>
    <rPh sb="5" eb="6">
      <t>ヒ</t>
    </rPh>
    <rPh sb="9" eb="10">
      <t>ツキ</t>
    </rPh>
    <rPh sb="12" eb="13">
      <t>ニチ</t>
    </rPh>
    <rPh sb="14" eb="15">
      <t>スイ</t>
    </rPh>
    <phoneticPr fontId="3"/>
  </si>
  <si>
    <t>ipad</t>
  </si>
  <si>
    <t>EUROPORT PPA200</t>
  </si>
  <si>
    <t>別紙３　仮設物設置状況一覧</t>
    <rPh sb="0" eb="2">
      <t>ベッシ</t>
    </rPh>
    <phoneticPr fontId="27"/>
  </si>
  <si>
    <t>8月1日（土）～8月3日（月）</t>
    <rPh sb="1" eb="2">
      <t>ガツ</t>
    </rPh>
    <rPh sb="3" eb="4">
      <t>ニチ</t>
    </rPh>
    <rPh sb="5" eb="6">
      <t>ド</t>
    </rPh>
    <rPh sb="9" eb="10">
      <t>ガツ</t>
    </rPh>
    <rPh sb="11" eb="12">
      <t>ニチ</t>
    </rPh>
    <rPh sb="13" eb="14">
      <t>ゲツ</t>
    </rPh>
    <phoneticPr fontId="3"/>
  </si>
  <si>
    <t>①ひなた陸上競技場（得点表示員席）②ラグビー場（喫煙所）</t>
    <rPh sb="10" eb="12">
      <t>トクテン</t>
    </rPh>
    <rPh sb="12" eb="14">
      <t>ヒョウジ</t>
    </rPh>
    <rPh sb="14" eb="15">
      <t>イン</t>
    </rPh>
    <rPh sb="15" eb="16">
      <t>セキ</t>
    </rPh>
    <rPh sb="22" eb="23">
      <t>ジョウ</t>
    </rPh>
    <rPh sb="24" eb="27">
      <t>キツエンジョ</t>
    </rPh>
    <phoneticPr fontId="3"/>
  </si>
  <si>
    <t>7月18日（土）</t>
    <rPh sb="1" eb="2">
      <t>ガツ</t>
    </rPh>
    <rPh sb="4" eb="5">
      <t>ニチ</t>
    </rPh>
    <rPh sb="6" eb="7">
      <t>ド</t>
    </rPh>
    <phoneticPr fontId="3"/>
  </si>
  <si>
    <t>①7月31日（金）</t>
    <rPh sb="2" eb="3">
      <t>ガツ</t>
    </rPh>
    <rPh sb="5" eb="6">
      <t>ニチ</t>
    </rPh>
    <rPh sb="7" eb="8">
      <t>キン</t>
    </rPh>
    <phoneticPr fontId="3"/>
  </si>
  <si>
    <t>②8月1日（土）</t>
    <rPh sb="2" eb="3">
      <t>ガツ</t>
    </rPh>
    <rPh sb="4" eb="5">
      <t>ニチ</t>
    </rPh>
    <rPh sb="6" eb="7">
      <t>ド</t>
    </rPh>
    <phoneticPr fontId="3"/>
  </si>
  <si>
    <t>①8月2日（日）</t>
    <rPh sb="2" eb="3">
      <t>ガツ</t>
    </rPh>
    <rPh sb="4" eb="5">
      <t>ニチ</t>
    </rPh>
    <rPh sb="6" eb="7">
      <t>ニチ</t>
    </rPh>
    <phoneticPr fontId="3"/>
  </si>
  <si>
    <t>①8月3日（月）</t>
    <rPh sb="2" eb="3">
      <t>ガツ</t>
    </rPh>
    <rPh sb="4" eb="5">
      <t>ニチ</t>
    </rPh>
    <rPh sb="6" eb="7">
      <t>ゲツ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</si>
</sst>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);[Red]\(#,##0\)"/>
    <numFmt numFmtId="178" formatCode="m/d;@"/>
  </numFmts>
  <fonts count="2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auto="1"/>
      <name val="ＭＳ 明朝"/>
      <family val="1"/>
    </font>
    <font>
      <sz val="10.5"/>
      <color theme="1"/>
      <name val="ＭＳ 明朝"/>
      <family val="1"/>
    </font>
    <font>
      <sz val="10.5"/>
      <color rgb="FFFF0000"/>
      <name val="ＭＳ 明朝"/>
      <family val="1"/>
    </font>
    <font>
      <b/>
      <sz val="15"/>
      <color auto="1"/>
      <name val="ＭＳ 明朝"/>
      <family val="1"/>
    </font>
    <font>
      <sz val="10.5"/>
      <color auto="1"/>
      <name val="ＭＳ ゴシック"/>
      <family val="3"/>
    </font>
    <font>
      <sz val="9"/>
      <color auto="1"/>
      <name val="ＭＳ Ｐ明朝"/>
      <family val="1"/>
    </font>
    <font>
      <b/>
      <sz val="10.5"/>
      <color auto="1"/>
      <name val="ＭＳ 明朝"/>
      <family val="1"/>
    </font>
    <font>
      <sz val="9"/>
      <color auto="1"/>
      <name val="ＭＳ ゴシック"/>
      <family val="3"/>
    </font>
    <font>
      <b/>
      <sz val="15"/>
      <color theme="1"/>
      <name val="ＭＳ 明朝"/>
      <family val="1"/>
    </font>
    <font>
      <sz val="10.5"/>
      <color theme="1"/>
      <name val="ＭＳ ゴシック"/>
      <family val="3"/>
    </font>
    <font>
      <sz val="9"/>
      <color theme="1"/>
      <name val="ＭＳ Ｐ明朝"/>
      <family val="1"/>
    </font>
    <font>
      <sz val="14"/>
      <color theme="1"/>
      <name val="ＭＳ 明朝"/>
      <family val="1"/>
    </font>
    <font>
      <sz val="9"/>
      <color theme="1"/>
      <name val="ＭＳ ゴシック"/>
      <family val="3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b/>
      <sz val="10.5"/>
      <color theme="1"/>
      <name val="ＭＳ 明朝"/>
      <family val="1"/>
    </font>
    <font>
      <b/>
      <sz val="10.5"/>
      <color rgb="FFFF0000"/>
      <name val="ＭＳ 明朝"/>
      <family val="1"/>
    </font>
    <font>
      <sz val="11"/>
      <color theme="1"/>
      <name val="ＭＳ 明朝"/>
      <family val="1"/>
    </font>
    <font>
      <sz val="15"/>
      <color rgb="FFFF0000"/>
      <name val="ＭＳ 明朝"/>
      <family val="1"/>
    </font>
    <font>
      <sz val="10"/>
      <color theme="1"/>
      <name val="ＭＳ 明朝"/>
      <family val="1"/>
    </font>
    <font>
      <sz val="9"/>
      <color auto="1"/>
      <name val="ＭＳ 明朝"/>
      <family val="1"/>
    </font>
    <font>
      <sz val="11"/>
      <color rgb="FFFF0000"/>
      <name val="游ゴシック"/>
      <family val="3"/>
      <scheme val="minor"/>
    </font>
    <font>
      <sz val="10.5"/>
      <color theme="1"/>
      <name val="ＭＳ Ｐ明朝"/>
      <family val="1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400000000000000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395">
    <xf numFmtId="0" fontId="0" fillId="0" borderId="0" xfId="0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38" fontId="5" fillId="0" borderId="0" xfId="1" applyFont="1" applyFill="1">
      <alignment vertical="center"/>
    </xf>
    <xf numFmtId="0" fontId="4" fillId="0" borderId="0" xfId="3" applyFont="1" applyFill="1">
      <alignment vertical="center"/>
    </xf>
    <xf numFmtId="0" fontId="6" fillId="0" borderId="0" xfId="3" applyFont="1" applyFill="1">
      <alignment vertical="center"/>
    </xf>
    <xf numFmtId="0" fontId="7" fillId="0" borderId="0" xfId="3" applyFont="1" applyBorder="1" applyAlignment="1">
      <alignment horizontal="left" vertical="top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left" vertical="center" wrapText="1"/>
    </xf>
    <xf numFmtId="0" fontId="9" fillId="0" borderId="8" xfId="3" applyFont="1" applyFill="1" applyBorder="1" applyAlignment="1">
      <alignment horizontal="left" vertical="center" wrapText="1"/>
    </xf>
    <xf numFmtId="0" fontId="9" fillId="0" borderId="9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0" fillId="0" borderId="0" xfId="3" applyFont="1" applyBorder="1" applyAlignment="1">
      <alignment vertical="center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center" wrapText="1"/>
    </xf>
    <xf numFmtId="0" fontId="9" fillId="0" borderId="13" xfId="3" applyFont="1" applyFill="1" applyBorder="1" applyAlignment="1">
      <alignment horizontal="left" vertical="center" wrapText="1"/>
    </xf>
    <xf numFmtId="0" fontId="9" fillId="0" borderId="14" xfId="3" applyFont="1" applyFill="1" applyBorder="1" applyAlignment="1">
      <alignment horizontal="left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9" fillId="0" borderId="17" xfId="3" applyFont="1" applyFill="1" applyBorder="1" applyAlignment="1">
      <alignment horizontal="left" vertical="center" wrapText="1"/>
    </xf>
    <xf numFmtId="0" fontId="9" fillId="0" borderId="18" xfId="3" applyFont="1" applyFill="1" applyBorder="1" applyAlignment="1">
      <alignment horizontal="left" vertical="center" wrapText="1"/>
    </xf>
    <xf numFmtId="0" fontId="9" fillId="0" borderId="19" xfId="3" applyFont="1" applyFill="1" applyBorder="1" applyAlignment="1">
      <alignment horizontal="left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9" fillId="0" borderId="22" xfId="3" applyFont="1" applyFill="1" applyBorder="1" applyAlignment="1">
      <alignment horizontal="left" vertical="center" wrapText="1"/>
    </xf>
    <xf numFmtId="0" fontId="9" fillId="0" borderId="23" xfId="3" applyFont="1" applyFill="1" applyBorder="1" applyAlignment="1">
      <alignment horizontal="left" vertical="center" wrapText="1"/>
    </xf>
    <xf numFmtId="0" fontId="9" fillId="0" borderId="21" xfId="3" applyFont="1" applyFill="1" applyBorder="1" applyAlignment="1">
      <alignment horizontal="left" vertical="center" wrapText="1"/>
    </xf>
    <xf numFmtId="0" fontId="10" fillId="0" borderId="0" xfId="3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24" xfId="3" applyFont="1" applyFill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/>
    </xf>
    <xf numFmtId="38" fontId="8" fillId="2" borderId="21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left" vertical="center" wrapText="1"/>
    </xf>
    <xf numFmtId="38" fontId="9" fillId="0" borderId="23" xfId="1" applyFont="1" applyFill="1" applyBorder="1" applyAlignment="1">
      <alignment horizontal="left" vertical="center" wrapText="1"/>
    </xf>
    <xf numFmtId="38" fontId="9" fillId="0" borderId="21" xfId="1" applyFont="1" applyFill="1" applyBorder="1" applyAlignment="1">
      <alignment horizontal="left" vertical="center" wrapText="1"/>
    </xf>
    <xf numFmtId="38" fontId="9" fillId="0" borderId="0" xfId="1" applyFont="1" applyFill="1" applyBorder="1" applyAlignment="1">
      <alignment horizontal="left" vertical="center" wrapText="1"/>
    </xf>
    <xf numFmtId="0" fontId="8" fillId="2" borderId="27" xfId="3" applyFont="1" applyFill="1" applyBorder="1" applyAlignment="1">
      <alignment horizontal="center" vertical="center"/>
    </xf>
    <xf numFmtId="38" fontId="11" fillId="2" borderId="28" xfId="1" applyFont="1" applyFill="1" applyBorder="1" applyAlignment="1">
      <alignment horizontal="center" vertical="center" wrapText="1"/>
    </xf>
    <xf numFmtId="38" fontId="9" fillId="0" borderId="29" xfId="1" applyFont="1" applyFill="1" applyBorder="1" applyAlignment="1">
      <alignment horizontal="left" vertical="center" wrapText="1"/>
    </xf>
    <xf numFmtId="38" fontId="9" fillId="0" borderId="30" xfId="1" applyFont="1" applyFill="1" applyBorder="1" applyAlignment="1">
      <alignment horizontal="left" vertical="center" wrapText="1"/>
    </xf>
    <xf numFmtId="38" fontId="9" fillId="0" borderId="28" xfId="1" applyFont="1" applyFill="1" applyBorder="1" applyAlignment="1">
      <alignment horizontal="left" vertical="center" wrapText="1"/>
    </xf>
    <xf numFmtId="38" fontId="9" fillId="0" borderId="24" xfId="1" applyFont="1" applyFill="1" applyBorder="1" applyAlignment="1">
      <alignment horizontal="left" vertical="center" wrapText="1"/>
    </xf>
    <xf numFmtId="38" fontId="9" fillId="0" borderId="25" xfId="1" applyFont="1" applyFill="1" applyBorder="1" applyAlignment="1">
      <alignment horizontal="left" vertical="center" wrapText="1"/>
    </xf>
    <xf numFmtId="0" fontId="8" fillId="2" borderId="31" xfId="3" applyFont="1" applyFill="1" applyBorder="1" applyAlignment="1">
      <alignment horizontal="center" vertical="center"/>
    </xf>
    <xf numFmtId="0" fontId="8" fillId="2" borderId="32" xfId="3" applyFont="1" applyFill="1" applyBorder="1" applyAlignment="1">
      <alignment horizontal="center" vertical="center"/>
    </xf>
    <xf numFmtId="0" fontId="9" fillId="0" borderId="33" xfId="3" applyFont="1" applyFill="1" applyBorder="1" applyAlignment="1">
      <alignment horizontal="left" vertical="center" wrapText="1"/>
    </xf>
    <xf numFmtId="0" fontId="9" fillId="0" borderId="34" xfId="3" applyFont="1" applyFill="1" applyBorder="1" applyAlignment="1">
      <alignment horizontal="left" vertical="center" wrapText="1"/>
    </xf>
    <xf numFmtId="0" fontId="9" fillId="0" borderId="32" xfId="3" applyFont="1" applyFill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>
      <alignment vertical="center"/>
    </xf>
    <xf numFmtId="176" fontId="5" fillId="0" borderId="0" xfId="4" applyNumberFormat="1" applyFont="1" applyFill="1">
      <alignment vertical="center"/>
    </xf>
    <xf numFmtId="177" fontId="5" fillId="0" borderId="0" xfId="4" applyNumberFormat="1" applyFont="1" applyFill="1" applyAlignment="1">
      <alignment vertical="center" shrinkToFit="1"/>
    </xf>
    <xf numFmtId="177" fontId="5" fillId="0" borderId="0" xfId="4" applyNumberFormat="1" applyFont="1" applyFill="1">
      <alignment vertical="center"/>
    </xf>
    <xf numFmtId="0" fontId="12" fillId="0" borderId="0" xfId="4" applyFont="1" applyFill="1" applyAlignment="1">
      <alignment horizontal="left" vertical="top"/>
    </xf>
    <xf numFmtId="0" fontId="13" fillId="2" borderId="35" xfId="4" applyFont="1" applyFill="1" applyBorder="1" applyAlignment="1">
      <alignment horizontal="center" vertical="center"/>
    </xf>
    <xf numFmtId="0" fontId="13" fillId="2" borderId="36" xfId="4" applyFont="1" applyFill="1" applyBorder="1" applyAlignment="1">
      <alignment horizontal="center" vertical="center"/>
    </xf>
    <xf numFmtId="0" fontId="14" fillId="0" borderId="37" xfId="4" applyFont="1" applyFill="1" applyBorder="1" applyAlignment="1">
      <alignment horizontal="center" vertical="center"/>
    </xf>
    <xf numFmtId="0" fontId="14" fillId="0" borderId="38" xfId="4" applyFont="1" applyFill="1" applyBorder="1" applyAlignment="1">
      <alignment horizontal="center" vertical="center"/>
    </xf>
    <xf numFmtId="0" fontId="14" fillId="0" borderId="36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left" vertical="center" wrapText="1"/>
    </xf>
    <xf numFmtId="0" fontId="13" fillId="2" borderId="5" xfId="4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 wrapText="1"/>
    </xf>
    <xf numFmtId="38" fontId="14" fillId="0" borderId="5" xfId="4" applyNumberFormat="1" applyFont="1" applyBorder="1" applyAlignment="1">
      <alignment horizontal="left" vertical="center" wrapText="1"/>
    </xf>
    <xf numFmtId="38" fontId="14" fillId="0" borderId="8" xfId="4" applyNumberFormat="1" applyFont="1" applyBorder="1" applyAlignment="1">
      <alignment horizontal="left" vertical="center" wrapText="1"/>
    </xf>
    <xf numFmtId="38" fontId="14" fillId="0" borderId="9" xfId="4" applyNumberFormat="1" applyFont="1" applyBorder="1" applyAlignment="1">
      <alignment horizontal="left" vertical="center" wrapText="1"/>
    </xf>
    <xf numFmtId="38" fontId="14" fillId="0" borderId="0" xfId="4" applyNumberFormat="1" applyFont="1" applyBorder="1" applyAlignment="1">
      <alignment horizontal="left" vertical="center" wrapText="1"/>
    </xf>
    <xf numFmtId="0" fontId="4" fillId="0" borderId="0" xfId="3" applyFont="1" applyFill="1" applyBorder="1">
      <alignment vertical="center"/>
    </xf>
    <xf numFmtId="0" fontId="14" fillId="0" borderId="5" xfId="4" applyFont="1" applyFill="1" applyBorder="1" applyAlignment="1">
      <alignment horizontal="left" vertical="center" wrapText="1"/>
    </xf>
    <xf numFmtId="0" fontId="14" fillId="0" borderId="8" xfId="4" applyFont="1" applyFill="1" applyBorder="1" applyAlignment="1">
      <alignment horizontal="left" vertical="center" wrapText="1"/>
    </xf>
    <xf numFmtId="0" fontId="14" fillId="0" borderId="9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left" vertical="center" wrapText="1"/>
    </xf>
    <xf numFmtId="0" fontId="5" fillId="0" borderId="0" xfId="4" applyFont="1" applyFill="1" applyBorder="1">
      <alignment vertical="center"/>
    </xf>
    <xf numFmtId="0" fontId="8" fillId="2" borderId="26" xfId="3" applyFont="1" applyFill="1" applyBorder="1" applyAlignment="1">
      <alignment horizontal="center" vertical="center" wrapText="1"/>
    </xf>
    <xf numFmtId="0" fontId="16" fillId="2" borderId="39" xfId="4" applyFont="1" applyFill="1" applyBorder="1" applyAlignment="1">
      <alignment horizontal="center" vertical="center" shrinkToFit="1"/>
    </xf>
    <xf numFmtId="0" fontId="9" fillId="3" borderId="40" xfId="4" applyFont="1" applyFill="1" applyBorder="1" applyAlignment="1">
      <alignment horizontal="left" vertical="center" wrapText="1"/>
    </xf>
    <xf numFmtId="0" fontId="9" fillId="3" borderId="41" xfId="4" applyFont="1" applyFill="1" applyBorder="1" applyAlignment="1">
      <alignment horizontal="left" vertical="center" wrapText="1"/>
    </xf>
    <xf numFmtId="0" fontId="9" fillId="3" borderId="39" xfId="4" applyFont="1" applyFill="1" applyBorder="1" applyAlignment="1">
      <alignment horizontal="left" vertical="center" wrapText="1"/>
    </xf>
    <xf numFmtId="0" fontId="9" fillId="3" borderId="0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center" vertical="center"/>
    </xf>
    <xf numFmtId="0" fontId="13" fillId="2" borderId="27" xfId="4" applyFont="1" applyFill="1" applyBorder="1" applyAlignment="1">
      <alignment horizontal="center" vertical="center"/>
    </xf>
    <xf numFmtId="0" fontId="16" fillId="2" borderId="25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left" vertical="center" wrapText="1"/>
    </xf>
    <xf numFmtId="0" fontId="14" fillId="3" borderId="18" xfId="4" applyFont="1" applyFill="1" applyBorder="1" applyAlignment="1">
      <alignment horizontal="left" vertical="center" wrapText="1"/>
    </xf>
    <xf numFmtId="0" fontId="14" fillId="3" borderId="19" xfId="4" applyFont="1" applyFill="1" applyBorder="1" applyAlignment="1">
      <alignment horizontal="left" vertical="center" wrapText="1"/>
    </xf>
    <xf numFmtId="0" fontId="14" fillId="3" borderId="0" xfId="4" applyFont="1" applyFill="1" applyBorder="1" applyAlignment="1">
      <alignment horizontal="left" vertical="center" wrapText="1"/>
    </xf>
    <xf numFmtId="176" fontId="17" fillId="4" borderId="14" xfId="4" applyNumberFormat="1" applyFont="1" applyFill="1" applyBorder="1" applyAlignment="1">
      <alignment horizontal="center" vertical="center" wrapText="1"/>
    </xf>
    <xf numFmtId="176" fontId="16" fillId="2" borderId="5" xfId="4" applyNumberFormat="1" applyFont="1" applyFill="1" applyBorder="1" applyAlignment="1">
      <alignment horizontal="center" vertical="center" wrapText="1"/>
    </xf>
    <xf numFmtId="176" fontId="16" fillId="2" borderId="6" xfId="4" applyNumberFormat="1" applyFont="1" applyFill="1" applyBorder="1" applyAlignment="1">
      <alignment horizontal="center" vertical="center"/>
    </xf>
    <xf numFmtId="38" fontId="9" fillId="0" borderId="42" xfId="2" applyFont="1" applyFill="1" applyBorder="1" applyAlignment="1">
      <alignment vertical="center"/>
    </xf>
    <xf numFmtId="38" fontId="9" fillId="0" borderId="8" xfId="2" applyFont="1" applyFill="1" applyBorder="1" applyAlignment="1">
      <alignment vertical="center"/>
    </xf>
    <xf numFmtId="38" fontId="9" fillId="0" borderId="9" xfId="2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176" fontId="17" fillId="4" borderId="25" xfId="4" applyNumberFormat="1" applyFont="1" applyFill="1" applyBorder="1" applyAlignment="1">
      <alignment horizontal="center" vertical="center" wrapText="1"/>
    </xf>
    <xf numFmtId="176" fontId="16" fillId="2" borderId="6" xfId="4" applyNumberFormat="1" applyFont="1" applyFill="1" applyBorder="1" applyAlignment="1">
      <alignment horizontal="center" vertical="center" wrapText="1"/>
    </xf>
    <xf numFmtId="38" fontId="9" fillId="0" borderId="42" xfId="2" applyFont="1" applyFill="1" applyBorder="1" applyAlignment="1">
      <alignment vertical="center" wrapText="1"/>
    </xf>
    <xf numFmtId="38" fontId="9" fillId="0" borderId="8" xfId="2" applyFont="1" applyFill="1" applyBorder="1" applyAlignment="1">
      <alignment vertical="center" wrapText="1"/>
    </xf>
    <xf numFmtId="38" fontId="9" fillId="0" borderId="9" xfId="2" applyFont="1" applyFill="1" applyBorder="1" applyAlignment="1">
      <alignment vertical="center" wrapText="1"/>
    </xf>
    <xf numFmtId="38" fontId="9" fillId="0" borderId="0" xfId="2" applyFont="1" applyFill="1" applyBorder="1" applyAlignment="1">
      <alignment vertical="center" wrapText="1"/>
    </xf>
    <xf numFmtId="176" fontId="16" fillId="2" borderId="42" xfId="4" applyNumberFormat="1" applyFont="1" applyFill="1" applyBorder="1" applyAlignment="1">
      <alignment horizontal="center" vertical="center" wrapText="1" shrinkToFit="1"/>
    </xf>
    <xf numFmtId="176" fontId="16" fillId="2" borderId="9" xfId="4" applyNumberFormat="1" applyFont="1" applyFill="1" applyBorder="1" applyAlignment="1">
      <alignment horizontal="center" vertical="center" shrinkToFit="1"/>
    </xf>
    <xf numFmtId="176" fontId="16" fillId="2" borderId="5" xfId="4" applyNumberFormat="1" applyFont="1" applyFill="1" applyBorder="1" applyAlignment="1">
      <alignment horizontal="center" vertical="center"/>
    </xf>
    <xf numFmtId="176" fontId="17" fillId="4" borderId="19" xfId="4" applyNumberFormat="1" applyFont="1" applyFill="1" applyBorder="1" applyAlignment="1">
      <alignment horizontal="center" vertical="center" wrapText="1"/>
    </xf>
    <xf numFmtId="176" fontId="17" fillId="4" borderId="14" xfId="4" applyNumberFormat="1" applyFont="1" applyFill="1" applyBorder="1" applyAlignment="1">
      <alignment horizontal="center" vertical="center"/>
    </xf>
    <xf numFmtId="38" fontId="9" fillId="0" borderId="26" xfId="2" applyFont="1" applyFill="1" applyBorder="1" applyAlignment="1">
      <alignment vertical="center"/>
    </xf>
    <xf numFmtId="38" fontId="9" fillId="0" borderId="13" xfId="2" applyFont="1" applyFill="1" applyBorder="1" applyAlignment="1">
      <alignment vertical="center"/>
    </xf>
    <xf numFmtId="38" fontId="9" fillId="0" borderId="14" xfId="2" applyFont="1" applyFill="1" applyBorder="1" applyAlignment="1">
      <alignment vertical="center"/>
    </xf>
    <xf numFmtId="176" fontId="17" fillId="4" borderId="25" xfId="4" applyNumberFormat="1" applyFont="1" applyFill="1" applyBorder="1" applyAlignment="1">
      <alignment horizontal="center" vertical="center"/>
    </xf>
    <xf numFmtId="176" fontId="17" fillId="4" borderId="19" xfId="4" applyNumberFormat="1" applyFont="1" applyFill="1" applyBorder="1" applyAlignment="1">
      <alignment horizontal="center" vertical="center"/>
    </xf>
    <xf numFmtId="177" fontId="16" fillId="2" borderId="5" xfId="4" applyNumberFormat="1" applyFont="1" applyFill="1" applyBorder="1" applyAlignment="1">
      <alignment horizontal="center" vertical="center" wrapText="1"/>
    </xf>
    <xf numFmtId="177" fontId="16" fillId="2" borderId="6" xfId="4" applyNumberFormat="1" applyFont="1" applyFill="1" applyBorder="1" applyAlignment="1">
      <alignment horizontal="center" vertical="center"/>
    </xf>
    <xf numFmtId="177" fontId="9" fillId="0" borderId="42" xfId="2" applyNumberFormat="1" applyFont="1" applyFill="1" applyBorder="1" applyAlignment="1">
      <alignment vertical="center"/>
    </xf>
    <xf numFmtId="177" fontId="9" fillId="0" borderId="8" xfId="2" applyNumberFormat="1" applyFont="1" applyFill="1" applyBorder="1" applyAlignment="1">
      <alignment vertical="center"/>
    </xf>
    <xf numFmtId="177" fontId="9" fillId="0" borderId="9" xfId="2" applyNumberFormat="1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6" fontId="18" fillId="0" borderId="0" xfId="4" applyNumberFormat="1" applyFont="1" applyFill="1" applyBorder="1">
      <alignment vertical="center"/>
    </xf>
    <xf numFmtId="176" fontId="16" fillId="2" borderId="43" xfId="4" applyNumberFormat="1" applyFont="1" applyFill="1" applyBorder="1" applyAlignment="1">
      <alignment horizontal="center" vertical="center" wrapText="1"/>
    </xf>
    <xf numFmtId="176" fontId="16" fillId="2" borderId="44" xfId="4" applyNumberFormat="1" applyFont="1" applyFill="1" applyBorder="1" applyAlignment="1">
      <alignment horizontal="center" vertical="center" wrapText="1"/>
    </xf>
    <xf numFmtId="38" fontId="9" fillId="3" borderId="31" xfId="2" applyFont="1" applyFill="1" applyBorder="1" applyAlignment="1">
      <alignment vertical="center"/>
    </xf>
    <xf numFmtId="38" fontId="9" fillId="3" borderId="34" xfId="2" applyFont="1" applyFill="1" applyBorder="1" applyAlignment="1">
      <alignment vertical="center"/>
    </xf>
    <xf numFmtId="38" fontId="9" fillId="3" borderId="32" xfId="2" applyFont="1" applyFill="1" applyBorder="1" applyAlignment="1">
      <alignment vertical="center"/>
    </xf>
    <xf numFmtId="38" fontId="9" fillId="3" borderId="0" xfId="2" applyFont="1" applyFill="1" applyBorder="1" applyAlignment="1">
      <alignment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19" fillId="0" borderId="0" xfId="4" applyFont="1">
      <alignment vertical="center"/>
    </xf>
    <xf numFmtId="0" fontId="12" fillId="0" borderId="0" xfId="4" applyFont="1" applyAlignment="1">
      <alignment vertical="top"/>
    </xf>
    <xf numFmtId="0" fontId="12" fillId="0" borderId="0" xfId="4" applyFont="1" applyAlignment="1">
      <alignment horizontal="left" vertical="center"/>
    </xf>
    <xf numFmtId="0" fontId="5" fillId="5" borderId="35" xfId="4" applyFont="1" applyFill="1" applyBorder="1" applyAlignment="1">
      <alignment horizontal="center" vertical="center"/>
    </xf>
    <xf numFmtId="0" fontId="5" fillId="5" borderId="38" xfId="4" applyFont="1" applyFill="1" applyBorder="1" applyAlignment="1">
      <alignment horizontal="center" vertical="center"/>
    </xf>
    <xf numFmtId="0" fontId="5" fillId="0" borderId="38" xfId="4" applyFont="1" applyFill="1" applyBorder="1" applyAlignment="1">
      <alignment horizontal="center" vertical="center"/>
    </xf>
    <xf numFmtId="0" fontId="5" fillId="0" borderId="36" xfId="4" applyFont="1" applyFill="1" applyBorder="1" applyAlignment="1">
      <alignment horizontal="center" vertical="center"/>
    </xf>
    <xf numFmtId="0" fontId="5" fillId="2" borderId="42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horizontal="center" vertical="center"/>
    </xf>
    <xf numFmtId="0" fontId="14" fillId="0" borderId="8" xfId="4" applyFont="1" applyFill="1" applyBorder="1" applyAlignment="1">
      <alignment horizontal="center" vertical="center" wrapText="1"/>
    </xf>
    <xf numFmtId="0" fontId="14" fillId="0" borderId="9" xfId="4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 vertical="center"/>
    </xf>
    <xf numFmtId="0" fontId="5" fillId="2" borderId="42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14" fillId="3" borderId="8" xfId="4" applyFont="1" applyFill="1" applyBorder="1" applyAlignment="1">
      <alignment horizontal="center" vertical="center" wrapText="1"/>
    </xf>
    <xf numFmtId="0" fontId="14" fillId="3" borderId="9" xfId="4" applyFont="1" applyFill="1" applyBorder="1" applyAlignment="1">
      <alignment horizontal="center" vertical="center" wrapText="1"/>
    </xf>
    <xf numFmtId="0" fontId="14" fillId="0" borderId="8" xfId="4" applyFont="1" applyFill="1" applyBorder="1" applyAlignment="1">
      <alignment vertical="center" wrapText="1"/>
    </xf>
    <xf numFmtId="0" fontId="8" fillId="0" borderId="0" xfId="4" applyFont="1" applyAlignment="1">
      <alignment horizontal="left" vertical="center" wrapText="1"/>
    </xf>
    <xf numFmtId="0" fontId="14" fillId="0" borderId="8" xfId="4" applyFont="1" applyFill="1" applyBorder="1" applyAlignment="1">
      <alignment horizontal="left" vertical="center"/>
    </xf>
    <xf numFmtId="0" fontId="18" fillId="0" borderId="8" xfId="4" applyFont="1" applyFill="1" applyBorder="1" applyAlignment="1">
      <alignment horizontal="left" vertical="center"/>
    </xf>
    <xf numFmtId="0" fontId="18" fillId="0" borderId="8" xfId="4" applyFont="1" applyFill="1" applyBorder="1">
      <alignment vertical="center"/>
    </xf>
    <xf numFmtId="0" fontId="14" fillId="0" borderId="9" xfId="4" applyFont="1" applyFill="1" applyBorder="1" applyAlignment="1">
      <alignment horizontal="left" vertical="center"/>
    </xf>
    <xf numFmtId="0" fontId="14" fillId="0" borderId="8" xfId="4" applyFont="1" applyFill="1" applyBorder="1" applyAlignment="1">
      <alignment horizontal="right" vertical="center"/>
    </xf>
    <xf numFmtId="0" fontId="18" fillId="0" borderId="8" xfId="4" applyFont="1" applyFill="1" applyBorder="1" applyAlignment="1">
      <alignment horizontal="right" vertical="center"/>
    </xf>
    <xf numFmtId="0" fontId="14" fillId="0" borderId="9" xfId="4" applyFont="1" applyFill="1" applyBorder="1" applyAlignment="1">
      <alignment horizontal="right" vertical="center"/>
    </xf>
    <xf numFmtId="0" fontId="19" fillId="0" borderId="0" xfId="4" applyFont="1" applyAlignment="1">
      <alignment horizontal="right" vertical="center"/>
    </xf>
    <xf numFmtId="0" fontId="19" fillId="0" borderId="0" xfId="4" applyFont="1" applyAlignment="1">
      <alignment horizontal="center" vertical="center"/>
    </xf>
    <xf numFmtId="0" fontId="5" fillId="2" borderId="42" xfId="4" applyFont="1" applyFill="1" applyBorder="1" applyAlignment="1">
      <alignment horizontal="center" vertical="center" shrinkToFit="1"/>
    </xf>
    <xf numFmtId="0" fontId="5" fillId="2" borderId="8" xfId="4" applyFont="1" applyFill="1" applyBorder="1" applyAlignment="1">
      <alignment horizontal="center" vertical="center" shrinkToFit="1"/>
    </xf>
    <xf numFmtId="0" fontId="14" fillId="0" borderId="8" xfId="4" applyFont="1" applyFill="1" applyBorder="1" applyAlignment="1">
      <alignment horizontal="left" vertical="center" wrapText="1" shrinkToFit="1"/>
    </xf>
    <xf numFmtId="0" fontId="14" fillId="0" borderId="9" xfId="4" applyFont="1" applyFill="1" applyBorder="1" applyAlignment="1">
      <alignment horizontal="left" vertical="center" wrapText="1" shrinkToFit="1"/>
    </xf>
    <xf numFmtId="0" fontId="14" fillId="0" borderId="8" xfId="4" applyFont="1" applyFill="1" applyBorder="1" applyAlignment="1">
      <alignment vertical="center" shrinkToFit="1"/>
    </xf>
    <xf numFmtId="0" fontId="5" fillId="2" borderId="31" xfId="4" applyFont="1" applyFill="1" applyBorder="1" applyAlignment="1">
      <alignment horizontal="center" vertical="center" shrinkToFit="1"/>
    </xf>
    <xf numFmtId="0" fontId="5" fillId="2" borderId="34" xfId="4" applyFont="1" applyFill="1" applyBorder="1" applyAlignment="1">
      <alignment horizontal="center" vertical="center" shrinkToFit="1"/>
    </xf>
    <xf numFmtId="0" fontId="14" fillId="0" borderId="34" xfId="4" applyFont="1" applyFill="1" applyBorder="1" applyAlignment="1">
      <alignment horizontal="left" vertical="center" wrapText="1" shrinkToFit="1"/>
    </xf>
    <xf numFmtId="0" fontId="14" fillId="0" borderId="32" xfId="4" applyFont="1" applyFill="1" applyBorder="1" applyAlignment="1">
      <alignment horizontal="left" vertical="center" wrapText="1" shrinkToFit="1"/>
    </xf>
    <xf numFmtId="0" fontId="14" fillId="0" borderId="34" xfId="4" applyFont="1" applyFill="1" applyBorder="1" applyAlignment="1">
      <alignment horizontal="left" vertical="center" wrapText="1"/>
    </xf>
    <xf numFmtId="0" fontId="14" fillId="0" borderId="34" xfId="4" applyFont="1" applyFill="1" applyBorder="1" applyAlignment="1">
      <alignment vertical="center" shrinkToFit="1"/>
    </xf>
    <xf numFmtId="0" fontId="14" fillId="0" borderId="32" xfId="4" applyFont="1" applyFill="1" applyBorder="1" applyAlignment="1">
      <alignment horizontal="left" vertical="center" wrapText="1"/>
    </xf>
    <xf numFmtId="0" fontId="6" fillId="0" borderId="0" xfId="4" applyFont="1" applyFill="1" applyAlignment="1">
      <alignment vertical="center"/>
    </xf>
    <xf numFmtId="0" fontId="20" fillId="0" borderId="0" xfId="4" applyFont="1" applyFill="1">
      <alignment vertical="center"/>
    </xf>
    <xf numFmtId="0" fontId="12" fillId="0" borderId="0" xfId="4" applyFont="1">
      <alignment vertical="center"/>
    </xf>
    <xf numFmtId="0" fontId="5" fillId="2" borderId="45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14" fillId="0" borderId="46" xfId="4" applyFont="1" applyFill="1" applyBorder="1" applyAlignment="1">
      <alignment horizontal="center" vertical="center" wrapText="1"/>
    </xf>
    <xf numFmtId="0" fontId="5" fillId="2" borderId="47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horizontal="center" vertical="center" wrapText="1"/>
    </xf>
    <xf numFmtId="0" fontId="19" fillId="0" borderId="0" xfId="4" applyFont="1" applyAlignment="1">
      <alignment vertical="top"/>
    </xf>
    <xf numFmtId="0" fontId="5" fillId="2" borderId="48" xfId="4" applyFont="1" applyFill="1" applyBorder="1" applyAlignment="1">
      <alignment horizontal="center" vertical="center"/>
    </xf>
    <xf numFmtId="38" fontId="9" fillId="0" borderId="12" xfId="4" applyNumberFormat="1" applyFont="1" applyFill="1" applyBorder="1" applyAlignment="1">
      <alignment horizontal="center" vertical="center" wrapText="1"/>
    </xf>
    <xf numFmtId="0" fontId="9" fillId="0" borderId="49" xfId="4" applyFont="1" applyFill="1" applyBorder="1" applyAlignment="1">
      <alignment horizontal="right" vertical="center"/>
    </xf>
    <xf numFmtId="0" fontId="9" fillId="0" borderId="12" xfId="4" applyFont="1" applyFill="1" applyBorder="1" applyAlignment="1">
      <alignment horizontal="center" vertical="center"/>
    </xf>
    <xf numFmtId="38" fontId="9" fillId="0" borderId="10" xfId="4" applyNumberFormat="1" applyFont="1" applyFill="1" applyBorder="1" applyAlignment="1">
      <alignment horizontal="center" vertical="center" wrapText="1"/>
    </xf>
    <xf numFmtId="38" fontId="9" fillId="0" borderId="50" xfId="4" applyNumberFormat="1" applyFont="1" applyFill="1" applyBorder="1" applyAlignment="1">
      <alignment horizontal="center" vertical="center" wrapText="1"/>
    </xf>
    <xf numFmtId="0" fontId="14" fillId="0" borderId="51" xfId="4" applyFont="1" applyFill="1" applyBorder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38" fontId="9" fillId="0" borderId="52" xfId="4" applyNumberFormat="1" applyFont="1" applyFill="1" applyBorder="1" applyAlignment="1">
      <alignment horizontal="center" vertical="center" wrapText="1"/>
    </xf>
    <xf numFmtId="38" fontId="9" fillId="0" borderId="0" xfId="4" applyNumberFormat="1" applyFont="1" applyFill="1" applyBorder="1" applyAlignment="1">
      <alignment horizontal="center" vertical="center" wrapText="1"/>
    </xf>
    <xf numFmtId="38" fontId="9" fillId="0" borderId="53" xfId="4" applyNumberFormat="1" applyFont="1" applyFill="1" applyBorder="1" applyAlignment="1">
      <alignment horizontal="center" vertical="center" wrapText="1"/>
    </xf>
    <xf numFmtId="0" fontId="8" fillId="2" borderId="54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horizontal="center" vertical="center"/>
    </xf>
    <xf numFmtId="0" fontId="5" fillId="2" borderId="55" xfId="4" applyFont="1" applyFill="1" applyBorder="1" applyAlignment="1">
      <alignment horizontal="center" vertical="center"/>
    </xf>
    <xf numFmtId="56" fontId="9" fillId="0" borderId="56" xfId="4" quotePrefix="1" applyNumberFormat="1" applyFont="1" applyFill="1" applyBorder="1" applyAlignment="1">
      <alignment horizontal="center" vertical="center"/>
    </xf>
    <xf numFmtId="56" fontId="9" fillId="0" borderId="57" xfId="4" quotePrefix="1" applyNumberFormat="1" applyFont="1" applyFill="1" applyBorder="1" applyAlignment="1">
      <alignment horizontal="center" vertical="center"/>
    </xf>
    <xf numFmtId="35" fontId="14" fillId="0" borderId="56" xfId="4" quotePrefix="1" applyNumberFormat="1" applyFont="1" applyFill="1" applyBorder="1" applyAlignment="1">
      <alignment horizontal="center" vertical="center"/>
    </xf>
    <xf numFmtId="56" fontId="9" fillId="0" borderId="58" xfId="4" quotePrefix="1" applyNumberFormat="1" applyFont="1" applyFill="1" applyBorder="1" applyAlignment="1">
      <alignment horizontal="center" vertical="center"/>
    </xf>
    <xf numFmtId="56" fontId="9" fillId="0" borderId="59" xfId="4" quotePrefix="1" applyNumberFormat="1" applyFont="1" applyFill="1" applyBorder="1" applyAlignment="1">
      <alignment horizontal="center" vertical="center"/>
    </xf>
    <xf numFmtId="56" fontId="9" fillId="0" borderId="60" xfId="4" quotePrefix="1" applyNumberFormat="1" applyFont="1" applyFill="1" applyBorder="1" applyAlignment="1">
      <alignment horizontal="center" vertical="center"/>
    </xf>
    <xf numFmtId="20" fontId="9" fillId="0" borderId="61" xfId="4" applyNumberFormat="1" applyFont="1" applyFill="1" applyBorder="1" applyAlignment="1">
      <alignment horizontal="center" vertical="center"/>
    </xf>
    <xf numFmtId="20" fontId="9" fillId="0" borderId="59" xfId="4" applyNumberFormat="1" applyFont="1" applyFill="1" applyBorder="1" applyAlignment="1">
      <alignment horizontal="center" vertical="center"/>
    </xf>
    <xf numFmtId="20" fontId="14" fillId="0" borderId="61" xfId="4" applyNumberFormat="1" applyFont="1" applyFill="1" applyBorder="1" applyAlignment="1">
      <alignment horizontal="center" vertical="center"/>
    </xf>
    <xf numFmtId="20" fontId="9" fillId="0" borderId="60" xfId="4" applyNumberFormat="1" applyFont="1" applyFill="1" applyBorder="1" applyAlignment="1">
      <alignment horizontal="center" vertical="center"/>
    </xf>
    <xf numFmtId="0" fontId="9" fillId="0" borderId="62" xfId="4" applyFont="1" applyFill="1" applyBorder="1" applyAlignment="1">
      <alignment horizontal="center" vertical="center"/>
    </xf>
    <xf numFmtId="0" fontId="9" fillId="0" borderId="63" xfId="4" applyFont="1" applyFill="1" applyBorder="1" applyAlignment="1">
      <alignment horizontal="center" vertical="center"/>
    </xf>
    <xf numFmtId="0" fontId="14" fillId="0" borderId="62" xfId="4" applyFont="1" applyFill="1" applyBorder="1" applyAlignment="1">
      <alignment horizontal="center" vertical="center"/>
    </xf>
    <xf numFmtId="0" fontId="14" fillId="0" borderId="63" xfId="4" applyFont="1" applyFill="1" applyBorder="1" applyAlignment="1">
      <alignment horizontal="center" vertical="center"/>
    </xf>
    <xf numFmtId="0" fontId="9" fillId="0" borderId="64" xfId="4" applyFont="1" applyFill="1" applyBorder="1" applyAlignment="1">
      <alignment horizontal="center" vertical="center"/>
    </xf>
    <xf numFmtId="0" fontId="5" fillId="2" borderId="54" xfId="4" applyFont="1" applyFill="1" applyBorder="1" applyAlignment="1">
      <alignment horizontal="center" vertical="center"/>
    </xf>
    <xf numFmtId="20" fontId="9" fillId="0" borderId="65" xfId="4" applyNumberFormat="1" applyFont="1" applyFill="1" applyBorder="1" applyAlignment="1">
      <alignment horizontal="center" vertical="center"/>
    </xf>
    <xf numFmtId="20" fontId="9" fillId="0" borderId="65" xfId="4" applyNumberFormat="1" applyFont="1" applyFill="1" applyBorder="1" applyAlignment="1">
      <alignment horizontal="center" vertical="center" wrapText="1"/>
    </xf>
    <xf numFmtId="0" fontId="14" fillId="0" borderId="66" xfId="4" applyFont="1" applyFill="1" applyBorder="1" applyAlignment="1">
      <alignment horizontal="right" vertical="center"/>
    </xf>
    <xf numFmtId="20" fontId="9" fillId="0" borderId="67" xfId="4" applyNumberFormat="1" applyFont="1" applyFill="1" applyBorder="1" applyAlignment="1">
      <alignment horizontal="center" vertical="center"/>
    </xf>
    <xf numFmtId="20" fontId="14" fillId="0" borderId="65" xfId="4" applyNumberFormat="1" applyFont="1" applyFill="1" applyBorder="1" applyAlignment="1">
      <alignment horizontal="center" vertical="center"/>
    </xf>
    <xf numFmtId="20" fontId="14" fillId="0" borderId="65" xfId="4" applyNumberFormat="1" applyFont="1" applyFill="1" applyBorder="1" applyAlignment="1">
      <alignment horizontal="center" vertical="center" wrapText="1"/>
    </xf>
    <xf numFmtId="20" fontId="14" fillId="0" borderId="67" xfId="4" applyNumberFormat="1" applyFont="1" applyFill="1" applyBorder="1" applyAlignment="1">
      <alignment horizontal="center" vertical="center"/>
    </xf>
    <xf numFmtId="20" fontId="9" fillId="0" borderId="68" xfId="4" applyNumberFormat="1" applyFont="1" applyFill="1" applyBorder="1" applyAlignment="1">
      <alignment horizontal="center" vertical="center"/>
    </xf>
    <xf numFmtId="0" fontId="5" fillId="2" borderId="55" xfId="4" applyFont="1" applyFill="1" applyBorder="1" applyAlignment="1">
      <alignment horizontal="center" vertical="center" shrinkToFit="1"/>
    </xf>
    <xf numFmtId="0" fontId="9" fillId="0" borderId="56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69" xfId="4" applyFont="1" applyFill="1" applyBorder="1" applyAlignment="1">
      <alignment horizontal="center" vertical="center"/>
    </xf>
    <xf numFmtId="0" fontId="9" fillId="0" borderId="57" xfId="4" applyFont="1" applyFill="1" applyBorder="1" applyAlignment="1">
      <alignment horizontal="center" vertical="center"/>
    </xf>
    <xf numFmtId="0" fontId="9" fillId="0" borderId="58" xfId="4" applyFont="1" applyFill="1" applyBorder="1" applyAlignment="1">
      <alignment horizontal="center" vertical="center"/>
    </xf>
    <xf numFmtId="0" fontId="14" fillId="0" borderId="56" xfId="4" applyFont="1" applyFill="1" applyBorder="1" applyAlignment="1">
      <alignment horizontal="center" vertical="center"/>
    </xf>
    <xf numFmtId="0" fontId="14" fillId="0" borderId="7" xfId="4" applyFont="1" applyFill="1" applyBorder="1" applyAlignment="1">
      <alignment horizontal="center" vertical="center"/>
    </xf>
    <xf numFmtId="0" fontId="14" fillId="0" borderId="57" xfId="4" applyFont="1" applyFill="1" applyBorder="1" applyAlignment="1">
      <alignment horizontal="center" vertical="center"/>
    </xf>
    <xf numFmtId="0" fontId="14" fillId="0" borderId="58" xfId="4" applyFont="1" applyFill="1" applyBorder="1" applyAlignment="1">
      <alignment horizontal="center" vertical="center"/>
    </xf>
    <xf numFmtId="0" fontId="9" fillId="0" borderId="70" xfId="4" applyFont="1" applyFill="1" applyBorder="1" applyAlignment="1">
      <alignment horizontal="center" vertical="center"/>
    </xf>
    <xf numFmtId="0" fontId="5" fillId="2" borderId="71" xfId="4" applyFont="1" applyFill="1" applyBorder="1" applyAlignment="1">
      <alignment horizontal="center" vertical="center" shrinkToFit="1"/>
    </xf>
    <xf numFmtId="0" fontId="9" fillId="0" borderId="72" xfId="4" applyFont="1" applyFill="1" applyBorder="1" applyAlignment="1">
      <alignment horizontal="center" vertical="center"/>
    </xf>
    <xf numFmtId="0" fontId="9" fillId="0" borderId="33" xfId="4" applyFont="1" applyFill="1" applyBorder="1" applyAlignment="1">
      <alignment horizontal="center" vertical="center"/>
    </xf>
    <xf numFmtId="0" fontId="9" fillId="0" borderId="73" xfId="4" applyFont="1" applyFill="1" applyBorder="1" applyAlignment="1">
      <alignment horizontal="center" vertical="center"/>
    </xf>
    <xf numFmtId="0" fontId="9" fillId="0" borderId="74" xfId="4" applyFont="1" applyFill="1" applyBorder="1" applyAlignment="1">
      <alignment horizontal="center" vertical="center"/>
    </xf>
    <xf numFmtId="0" fontId="9" fillId="0" borderId="75" xfId="4" applyFont="1" applyFill="1" applyBorder="1" applyAlignment="1">
      <alignment horizontal="center" vertical="center"/>
    </xf>
    <xf numFmtId="0" fontId="14" fillId="0" borderId="72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14" fillId="0" borderId="74" xfId="4" applyFont="1" applyFill="1" applyBorder="1" applyAlignment="1">
      <alignment horizontal="center" vertical="center"/>
    </xf>
    <xf numFmtId="0" fontId="14" fillId="0" borderId="75" xfId="4" applyFont="1" applyFill="1" applyBorder="1" applyAlignment="1">
      <alignment horizontal="center" vertical="center"/>
    </xf>
    <xf numFmtId="0" fontId="9" fillId="0" borderId="76" xfId="4" applyFont="1" applyFill="1" applyBorder="1" applyAlignment="1">
      <alignment horizontal="center" vertical="center"/>
    </xf>
    <xf numFmtId="0" fontId="20" fillId="0" borderId="0" xfId="4" applyFont="1" applyFill="1" applyAlignment="1">
      <alignment vertical="center" wrapText="1"/>
    </xf>
    <xf numFmtId="0" fontId="21" fillId="2" borderId="77" xfId="4" applyFont="1" applyFill="1" applyBorder="1" applyAlignment="1">
      <alignment horizontal="center" vertical="center"/>
    </xf>
    <xf numFmtId="0" fontId="21" fillId="2" borderId="78" xfId="4" applyFont="1" applyFill="1" applyBorder="1" applyAlignment="1">
      <alignment horizontal="center" vertical="center"/>
    </xf>
    <xf numFmtId="0" fontId="9" fillId="3" borderId="35" xfId="3" applyFont="1" applyFill="1" applyBorder="1" applyAlignment="1">
      <alignment horizontal="center" vertical="center" wrapText="1"/>
    </xf>
    <xf numFmtId="0" fontId="9" fillId="3" borderId="38" xfId="3" applyFont="1" applyFill="1" applyBorder="1" applyAlignment="1">
      <alignment horizontal="center" vertical="center" wrapText="1"/>
    </xf>
    <xf numFmtId="0" fontId="9" fillId="3" borderId="36" xfId="3" applyFont="1" applyFill="1" applyBorder="1" applyAlignment="1">
      <alignment horizontal="center" vertical="center" wrapText="1"/>
    </xf>
    <xf numFmtId="0" fontId="21" fillId="2" borderId="10" xfId="4" applyFont="1" applyFill="1" applyBorder="1" applyAlignment="1">
      <alignment horizontal="center" vertical="center"/>
    </xf>
    <xf numFmtId="0" fontId="21" fillId="2" borderId="11" xfId="4" applyFont="1" applyFill="1" applyBorder="1" applyAlignment="1">
      <alignment horizontal="center" vertical="center"/>
    </xf>
    <xf numFmtId="0" fontId="9" fillId="0" borderId="42" xfId="3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14" fillId="0" borderId="8" xfId="4" applyFont="1" applyFill="1" applyBorder="1" applyAlignment="1">
      <alignment horizontal="center" vertical="center" shrinkToFit="1"/>
    </xf>
    <xf numFmtId="0" fontId="9" fillId="0" borderId="9" xfId="3" applyFont="1" applyFill="1" applyBorder="1" applyAlignment="1">
      <alignment horizontal="center" vertical="center"/>
    </xf>
    <xf numFmtId="0" fontId="21" fillId="2" borderId="15" xfId="4" applyFont="1" applyFill="1" applyBorder="1" applyAlignment="1">
      <alignment horizontal="center" vertical="center"/>
    </xf>
    <xf numFmtId="0" fontId="21" fillId="2" borderId="16" xfId="4" applyFont="1" applyFill="1" applyBorder="1" applyAlignment="1">
      <alignment horizontal="center" vertical="center"/>
    </xf>
    <xf numFmtId="176" fontId="21" fillId="2" borderId="5" xfId="4" applyNumberFormat="1" applyFont="1" applyFill="1" applyBorder="1" applyAlignment="1">
      <alignment horizontal="center" vertical="center" wrapText="1"/>
    </xf>
    <xf numFmtId="176" fontId="21" fillId="2" borderId="6" xfId="4" applyNumberFormat="1" applyFont="1" applyFill="1" applyBorder="1" applyAlignment="1">
      <alignment horizontal="center" vertical="center" wrapText="1"/>
    </xf>
    <xf numFmtId="176" fontId="14" fillId="0" borderId="42" xfId="4" applyNumberFormat="1" applyFont="1" applyFill="1" applyBorder="1" applyAlignment="1">
      <alignment horizontal="center" vertical="center" wrapText="1"/>
    </xf>
    <xf numFmtId="176" fontId="14" fillId="0" borderId="8" xfId="4" applyNumberFormat="1" applyFont="1" applyFill="1" applyBorder="1" applyAlignment="1">
      <alignment horizontal="center" vertical="center" wrapText="1"/>
    </xf>
    <xf numFmtId="176" fontId="14" fillId="0" borderId="9" xfId="4" applyNumberFormat="1" applyFont="1" applyFill="1" applyBorder="1" applyAlignment="1">
      <alignment horizontal="center" vertical="center" wrapText="1"/>
    </xf>
    <xf numFmtId="176" fontId="12" fillId="0" borderId="0" xfId="4" applyNumberFormat="1" applyFont="1">
      <alignment vertical="center"/>
    </xf>
    <xf numFmtId="0" fontId="21" fillId="2" borderId="42" xfId="4" applyFont="1" applyFill="1" applyBorder="1" applyAlignment="1">
      <alignment horizontal="center" vertical="center"/>
    </xf>
    <xf numFmtId="0" fontId="21" fillId="2" borderId="9" xfId="4" applyFont="1" applyFill="1" applyBorder="1" applyAlignment="1">
      <alignment horizontal="center" vertical="center"/>
    </xf>
    <xf numFmtId="58" fontId="14" fillId="0" borderId="42" xfId="4" applyNumberFormat="1" applyFont="1" applyFill="1" applyBorder="1" applyAlignment="1">
      <alignment horizontal="center" vertical="center"/>
    </xf>
    <xf numFmtId="58" fontId="14" fillId="0" borderId="8" xfId="4" applyNumberFormat="1" applyFont="1" applyFill="1" applyBorder="1" applyAlignment="1">
      <alignment horizontal="center" vertical="center"/>
    </xf>
    <xf numFmtId="58" fontId="14" fillId="0" borderId="9" xfId="4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21" fillId="2" borderId="5" xfId="4" applyFont="1" applyFill="1" applyBorder="1" applyAlignment="1">
      <alignment horizontal="center" vertical="center"/>
    </xf>
    <xf numFmtId="0" fontId="21" fillId="2" borderId="6" xfId="4" applyFont="1" applyFill="1" applyBorder="1" applyAlignment="1">
      <alignment horizontal="center" vertical="center"/>
    </xf>
    <xf numFmtId="0" fontId="14" fillId="0" borderId="42" xfId="4" applyFont="1" applyFill="1" applyBorder="1" applyAlignment="1">
      <alignment horizontal="center" vertical="center"/>
    </xf>
    <xf numFmtId="0" fontId="14" fillId="0" borderId="8" xfId="4" applyFont="1" applyFill="1" applyBorder="1" applyAlignment="1">
      <alignment horizontal="center" vertical="center"/>
    </xf>
    <xf numFmtId="0" fontId="14" fillId="0" borderId="9" xfId="4" applyFont="1" applyFill="1" applyBorder="1" applyAlignment="1">
      <alignment horizontal="center" vertical="center"/>
    </xf>
    <xf numFmtId="0" fontId="21" fillId="2" borderId="5" xfId="4" applyFont="1" applyFill="1" applyBorder="1" applyAlignment="1">
      <alignment horizontal="center" vertical="center" wrapText="1"/>
    </xf>
    <xf numFmtId="176" fontId="14" fillId="0" borderId="42" xfId="4" applyNumberFormat="1" applyFont="1" applyFill="1" applyBorder="1" applyAlignment="1">
      <alignment horizontal="center" vertical="center"/>
    </xf>
    <xf numFmtId="176" fontId="14" fillId="0" borderId="8" xfId="4" applyNumberFormat="1" applyFont="1" applyFill="1" applyBorder="1" applyAlignment="1">
      <alignment horizontal="center" vertical="center"/>
    </xf>
    <xf numFmtId="176" fontId="14" fillId="0" borderId="9" xfId="4" applyNumberFormat="1" applyFont="1" applyFill="1" applyBorder="1" applyAlignment="1">
      <alignment horizontal="center" vertical="center"/>
    </xf>
    <xf numFmtId="0" fontId="21" fillId="2" borderId="26" xfId="4" applyFont="1" applyFill="1" applyBorder="1" applyAlignment="1">
      <alignment horizontal="center" vertical="center" wrapText="1"/>
    </xf>
    <xf numFmtId="0" fontId="21" fillId="2" borderId="14" xfId="4" applyFont="1" applyFill="1" applyBorder="1" applyAlignment="1">
      <alignment horizontal="center" vertical="center" wrapText="1"/>
    </xf>
    <xf numFmtId="38" fontId="14" fillId="0" borderId="42" xfId="4" applyNumberFormat="1" applyFont="1" applyFill="1" applyBorder="1" applyAlignment="1">
      <alignment horizontal="center" vertical="center" wrapText="1"/>
    </xf>
    <xf numFmtId="38" fontId="14" fillId="0" borderId="8" xfId="4" applyNumberFormat="1" applyFont="1" applyFill="1" applyBorder="1" applyAlignment="1">
      <alignment horizontal="center" vertical="center" wrapText="1"/>
    </xf>
    <xf numFmtId="38" fontId="14" fillId="0" borderId="79" xfId="4" applyNumberFormat="1" applyFont="1" applyFill="1" applyBorder="1" applyAlignment="1">
      <alignment horizontal="center" vertical="center" wrapText="1"/>
    </xf>
    <xf numFmtId="38" fontId="14" fillId="0" borderId="80" xfId="4" applyNumberFormat="1" applyFont="1" applyFill="1" applyBorder="1" applyAlignment="1">
      <alignment horizontal="center" vertical="center" wrapText="1"/>
    </xf>
    <xf numFmtId="38" fontId="14" fillId="0" borderId="6" xfId="4" applyNumberFormat="1" applyFont="1" applyFill="1" applyBorder="1" applyAlignment="1">
      <alignment horizontal="center" vertical="center" wrapText="1"/>
    </xf>
    <xf numFmtId="0" fontId="21" fillId="2" borderId="31" xfId="4" applyFont="1" applyFill="1" applyBorder="1" applyAlignment="1">
      <alignment horizontal="center" vertical="center" wrapText="1"/>
    </xf>
    <xf numFmtId="0" fontId="21" fillId="2" borderId="32" xfId="4" applyFont="1" applyFill="1" applyBorder="1" applyAlignment="1">
      <alignment horizontal="center" vertical="center" wrapText="1"/>
    </xf>
    <xf numFmtId="38" fontId="14" fillId="0" borderId="31" xfId="4" applyNumberFormat="1" applyFont="1" applyFill="1" applyBorder="1" applyAlignment="1">
      <alignment horizontal="center" vertical="center" wrapText="1"/>
    </xf>
    <xf numFmtId="38" fontId="14" fillId="0" borderId="34" xfId="4" applyNumberFormat="1" applyFont="1" applyFill="1" applyBorder="1" applyAlignment="1">
      <alignment horizontal="center" vertical="center" wrapText="1"/>
    </xf>
    <xf numFmtId="38" fontId="14" fillId="0" borderId="32" xfId="4" applyNumberFormat="1" applyFont="1" applyFill="1" applyBorder="1" applyAlignment="1">
      <alignment horizontal="center" vertical="center" wrapText="1"/>
    </xf>
    <xf numFmtId="0" fontId="22" fillId="0" borderId="0" xfId="4" applyFont="1">
      <alignment vertical="center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23" fillId="2" borderId="42" xfId="4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4" fillId="5" borderId="8" xfId="3" applyFont="1" applyFill="1" applyBorder="1" applyAlignment="1">
      <alignment horizontal="center" vertical="center" wrapText="1"/>
    </xf>
    <xf numFmtId="0" fontId="14" fillId="5" borderId="24" xfId="4" applyFont="1" applyFill="1" applyBorder="1" applyAlignment="1">
      <alignment horizontal="center" vertical="center" wrapText="1"/>
    </xf>
    <xf numFmtId="0" fontId="14" fillId="5" borderId="18" xfId="4" applyFont="1" applyFill="1" applyBorder="1" applyAlignment="1">
      <alignment horizontal="center" vertical="center" wrapText="1"/>
    </xf>
    <xf numFmtId="0" fontId="24" fillId="2" borderId="42" xfId="4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23" fillId="2" borderId="42" xfId="4" applyFont="1" applyFill="1" applyBorder="1" applyAlignment="1">
      <alignment horizontal="center" vertical="center" wrapText="1"/>
    </xf>
    <xf numFmtId="176" fontId="9" fillId="0" borderId="8" xfId="6" applyNumberFormat="1" applyFont="1" applyFill="1" applyBorder="1" applyAlignment="1">
      <alignment horizontal="center" vertical="center" wrapText="1" shrinkToFit="1"/>
    </xf>
    <xf numFmtId="176" fontId="9" fillId="5" borderId="8" xfId="6" applyNumberFormat="1" applyFont="1" applyFill="1" applyBorder="1" applyAlignment="1">
      <alignment horizontal="center" vertical="center" wrapText="1" shrinkToFit="1"/>
    </xf>
    <xf numFmtId="176" fontId="9" fillId="0" borderId="9" xfId="6" applyNumberFormat="1" applyFont="1" applyFill="1" applyBorder="1" applyAlignment="1">
      <alignment horizontal="center" vertical="center" wrapText="1" shrinkToFit="1"/>
    </xf>
    <xf numFmtId="176" fontId="9" fillId="0" borderId="8" xfId="4" applyNumberFormat="1" applyFont="1" applyFill="1" applyBorder="1" applyAlignment="1">
      <alignment horizontal="center" vertical="center" wrapText="1"/>
    </xf>
    <xf numFmtId="176" fontId="9" fillId="5" borderId="8" xfId="4" applyNumberFormat="1" applyFont="1" applyFill="1" applyBorder="1" applyAlignment="1">
      <alignment horizontal="center" vertical="center" wrapText="1"/>
    </xf>
    <xf numFmtId="176" fontId="9" fillId="0" borderId="9" xfId="4" applyNumberFormat="1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176" fontId="9" fillId="0" borderId="8" xfId="4" applyNumberFormat="1" applyFont="1" applyFill="1" applyBorder="1" applyAlignment="1">
      <alignment horizontal="right" vertical="center" wrapText="1"/>
    </xf>
    <xf numFmtId="176" fontId="9" fillId="5" borderId="13" xfId="4" applyNumberFormat="1" applyFont="1" applyFill="1" applyBorder="1" applyAlignment="1">
      <alignment horizontal="center" vertical="center" wrapText="1"/>
    </xf>
    <xf numFmtId="176" fontId="9" fillId="5" borderId="8" xfId="4" applyNumberFormat="1" applyFont="1" applyFill="1" applyBorder="1" applyAlignment="1">
      <alignment horizontal="right" vertical="center" wrapText="1"/>
    </xf>
    <xf numFmtId="176" fontId="9" fillId="0" borderId="9" xfId="4" applyNumberFormat="1" applyFont="1" applyFill="1" applyBorder="1" applyAlignment="1">
      <alignment horizontal="right" vertical="center" wrapText="1"/>
    </xf>
    <xf numFmtId="176" fontId="9" fillId="5" borderId="18" xfId="4" applyNumberFormat="1" applyFont="1" applyFill="1" applyBorder="1" applyAlignment="1">
      <alignment horizontal="center" vertical="center" wrapText="1"/>
    </xf>
    <xf numFmtId="176" fontId="9" fillId="0" borderId="8" xfId="6" applyNumberFormat="1" applyFont="1" applyFill="1" applyBorder="1" applyAlignment="1">
      <alignment horizontal="right" vertical="center" wrapText="1" shrinkToFit="1"/>
    </xf>
    <xf numFmtId="176" fontId="9" fillId="5" borderId="8" xfId="6" applyNumberFormat="1" applyFont="1" applyFill="1" applyBorder="1" applyAlignment="1">
      <alignment horizontal="right" vertical="center" wrapText="1" shrinkToFit="1"/>
    </xf>
    <xf numFmtId="176" fontId="9" fillId="0" borderId="9" xfId="6" applyNumberFormat="1" applyFont="1" applyFill="1" applyBorder="1" applyAlignment="1">
      <alignment horizontal="right" vertical="center" wrapText="1" shrinkToFit="1"/>
    </xf>
    <xf numFmtId="0" fontId="14" fillId="5" borderId="13" xfId="4" applyFont="1" applyFill="1" applyBorder="1" applyAlignment="1">
      <alignment vertical="center" wrapText="1"/>
    </xf>
    <xf numFmtId="0" fontId="14" fillId="5" borderId="8" xfId="4" applyFont="1" applyFill="1" applyBorder="1" applyAlignment="1">
      <alignment vertical="center" wrapText="1"/>
    </xf>
    <xf numFmtId="0" fontId="14" fillId="0" borderId="9" xfId="4" applyFont="1" applyFill="1" applyBorder="1" applyAlignment="1">
      <alignment vertical="center" wrapText="1"/>
    </xf>
    <xf numFmtId="0" fontId="14" fillId="5" borderId="24" xfId="4" applyFont="1" applyFill="1" applyBorder="1" applyAlignment="1">
      <alignment vertical="center" wrapText="1"/>
    </xf>
    <xf numFmtId="0" fontId="14" fillId="5" borderId="18" xfId="4" applyFont="1" applyFill="1" applyBorder="1" applyAlignment="1">
      <alignment vertical="center" wrapText="1"/>
    </xf>
    <xf numFmtId="0" fontId="23" fillId="2" borderId="42" xfId="4" applyFont="1" applyFill="1" applyBorder="1" applyAlignment="1">
      <alignment horizontal="center" vertical="center" shrinkToFit="1"/>
    </xf>
    <xf numFmtId="38" fontId="14" fillId="0" borderId="8" xfId="4" applyNumberFormat="1" applyFont="1" applyFill="1" applyBorder="1" applyAlignment="1">
      <alignment horizontal="left" vertical="center" shrinkToFit="1"/>
    </xf>
    <xf numFmtId="38" fontId="14" fillId="5" borderId="8" xfId="4" applyNumberFormat="1" applyFont="1" applyFill="1" applyBorder="1" applyAlignment="1">
      <alignment horizontal="left" vertical="center" shrinkToFit="1"/>
    </xf>
    <xf numFmtId="38" fontId="14" fillId="0" borderId="9" xfId="4" applyNumberFormat="1" applyFont="1" applyFill="1" applyBorder="1" applyAlignment="1">
      <alignment horizontal="left" vertical="center" wrapText="1" shrinkToFit="1"/>
    </xf>
    <xf numFmtId="0" fontId="14" fillId="0" borderId="8" xfId="4" applyFont="1" applyFill="1" applyBorder="1" applyAlignment="1">
      <alignment horizontal="left" vertical="center" shrinkToFit="1"/>
    </xf>
    <xf numFmtId="0" fontId="14" fillId="5" borderId="8" xfId="4" applyFont="1" applyFill="1" applyBorder="1" applyAlignment="1">
      <alignment horizontal="left" vertical="center" shrinkToFit="1"/>
    </xf>
    <xf numFmtId="0" fontId="14" fillId="0" borderId="9" xfId="4" applyFont="1" applyFill="1" applyBorder="1" applyAlignment="1">
      <alignment horizontal="left" vertical="center" shrinkToFit="1"/>
    </xf>
    <xf numFmtId="0" fontId="23" fillId="2" borderId="31" xfId="4" applyFont="1" applyFill="1" applyBorder="1" applyAlignment="1">
      <alignment horizontal="center" vertical="center" wrapText="1"/>
    </xf>
    <xf numFmtId="0" fontId="14" fillId="0" borderId="34" xfId="4" applyFont="1" applyFill="1" applyBorder="1" applyAlignment="1">
      <alignment horizontal="center" vertical="center" wrapText="1"/>
    </xf>
    <xf numFmtId="0" fontId="14" fillId="5" borderId="34" xfId="4" applyFont="1" applyFill="1" applyBorder="1" applyAlignment="1">
      <alignment horizontal="center" vertical="center" wrapText="1"/>
    </xf>
    <xf numFmtId="0" fontId="14" fillId="0" borderId="32" xfId="4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2" borderId="77" xfId="0" applyFont="1" applyFill="1" applyBorder="1" applyAlignment="1">
      <alignment horizontal="center" vertical="center"/>
    </xf>
    <xf numFmtId="0" fontId="26" fillId="2" borderId="78" xfId="0" applyFont="1" applyFill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0" fontId="14" fillId="5" borderId="81" xfId="0" applyFont="1" applyFill="1" applyBorder="1" applyAlignment="1">
      <alignment horizontal="center" vertical="center"/>
    </xf>
    <xf numFmtId="0" fontId="14" fillId="5" borderId="3" xfId="4" applyFont="1" applyFill="1" applyBorder="1" applyAlignment="1">
      <alignment horizontal="center" vertical="center"/>
    </xf>
    <xf numFmtId="0" fontId="14" fillId="5" borderId="46" xfId="4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14" fillId="0" borderId="80" xfId="0" applyFont="1" applyBorder="1" applyAlignment="1">
      <alignment horizontal="right" vertical="center"/>
    </xf>
    <xf numFmtId="0" fontId="14" fillId="5" borderId="7" xfId="4" applyFont="1" applyFill="1" applyBorder="1" applyAlignment="1">
      <alignment horizontal="center" vertical="center"/>
    </xf>
    <xf numFmtId="0" fontId="14" fillId="5" borderId="80" xfId="0" applyFont="1" applyFill="1" applyBorder="1" applyAlignment="1">
      <alignment horizontal="right" vertical="center"/>
    </xf>
    <xf numFmtId="0" fontId="14" fillId="5" borderId="9" xfId="0" applyFont="1" applyFill="1" applyBorder="1" applyAlignment="1">
      <alignment horizontal="center" vertical="center"/>
    </xf>
    <xf numFmtId="0" fontId="14" fillId="0" borderId="82" xfId="0" applyFont="1" applyBorder="1" applyAlignment="1">
      <alignment horizontal="left" vertical="center"/>
    </xf>
    <xf numFmtId="0" fontId="14" fillId="0" borderId="83" xfId="0" applyFont="1" applyBorder="1" applyAlignment="1">
      <alignment horizontal="left" vertical="center"/>
    </xf>
    <xf numFmtId="0" fontId="14" fillId="5" borderId="84" xfId="0" applyFont="1" applyFill="1" applyBorder="1" applyAlignment="1">
      <alignment horizontal="left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14" fillId="5" borderId="82" xfId="0" applyFont="1" applyFill="1" applyBorder="1" applyAlignment="1">
      <alignment horizontal="left" vertical="center"/>
    </xf>
    <xf numFmtId="0" fontId="14" fillId="5" borderId="83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26" fillId="2" borderId="26" xfId="0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0" fontId="14" fillId="0" borderId="82" xfId="0" applyFont="1" applyFill="1" applyBorder="1" applyAlignment="1">
      <alignment horizontal="center" vertical="center"/>
    </xf>
    <xf numFmtId="0" fontId="14" fillId="0" borderId="83" xfId="0" applyFont="1" applyFill="1" applyBorder="1" applyAlignment="1">
      <alignment horizontal="center" vertical="center"/>
    </xf>
    <xf numFmtId="0" fontId="14" fillId="5" borderId="84" xfId="0" applyFont="1" applyFill="1" applyBorder="1" applyAlignment="1">
      <alignment horizontal="center" vertical="center"/>
    </xf>
    <xf numFmtId="0" fontId="14" fillId="0" borderId="80" xfId="0" applyFont="1" applyFill="1" applyBorder="1" applyAlignment="1">
      <alignment horizontal="center" vertical="center"/>
    </xf>
    <xf numFmtId="49" fontId="26" fillId="5" borderId="6" xfId="0" applyNumberFormat="1" applyFont="1" applyFill="1" applyBorder="1" applyAlignment="1">
      <alignment horizontal="center" vertical="center"/>
    </xf>
    <xf numFmtId="0" fontId="14" fillId="5" borderId="82" xfId="0" applyFont="1" applyFill="1" applyBorder="1" applyAlignment="1">
      <alignment horizontal="center" vertical="center"/>
    </xf>
    <xf numFmtId="0" fontId="14" fillId="5" borderId="83" xfId="0" applyFont="1" applyFill="1" applyBorder="1" applyAlignment="1">
      <alignment horizontal="center" vertical="center"/>
    </xf>
    <xf numFmtId="0" fontId="14" fillId="5" borderId="80" xfId="0" applyFont="1" applyFill="1" applyBorder="1" applyAlignment="1">
      <alignment horizontal="center" vertical="center"/>
    </xf>
    <xf numFmtId="0" fontId="26" fillId="2" borderId="85" xfId="0" applyFont="1" applyFill="1" applyBorder="1" applyAlignment="1">
      <alignment horizontal="center" vertical="center"/>
    </xf>
    <xf numFmtId="178" fontId="26" fillId="0" borderId="6" xfId="0" applyNumberFormat="1" applyFont="1" applyFill="1" applyBorder="1" applyAlignment="1">
      <alignment horizontal="center" vertical="center"/>
    </xf>
    <xf numFmtId="178" fontId="26" fillId="5" borderId="6" xfId="0" applyNumberFormat="1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5" borderId="88" xfId="0" applyFont="1" applyFill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5" borderId="86" xfId="0" applyFont="1" applyFill="1" applyBorder="1" applyAlignment="1">
      <alignment horizontal="center" vertical="center"/>
    </xf>
    <xf numFmtId="0" fontId="14" fillId="5" borderId="87" xfId="0" applyFont="1" applyFill="1" applyBorder="1" applyAlignment="1">
      <alignment horizontal="center" vertical="center"/>
    </xf>
    <xf numFmtId="0" fontId="14" fillId="5" borderId="89" xfId="0" applyFont="1" applyFill="1" applyBorder="1" applyAlignment="1">
      <alignment horizontal="center" vertical="center"/>
    </xf>
    <xf numFmtId="0" fontId="14" fillId="5" borderId="33" xfId="4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2 3" xfId="4"/>
    <cellStyle name="標準 3" xfId="5"/>
    <cellStyle name="標準 8" xf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externalLink" Target="externalLinks/externalLink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6_&#31478;&#25216;&#38306;&#20418;\&#9733;&#31478;&#25216;&#20849;&#36890;&#9733;\&#9733;&#20445;&#38522;&#9733;\01%20&#30330;&#27880;&#21069;&#28310;&#20633;\01%20&#31478;&#25216;&#25285;&#24403;&#32773;&#29031;&#20250;\&#20316;&#26989;&#23436;&#20102;&#31478;&#25216;&#26684;&#32013;&#12501;&#12457;&#12523;&#12480;\06%20&#23470;&#23822;&#12522;&#12495;&#22823;&#20250;&#20445;&#38522;&#26009;&#65288;&#12521;&#12452;&#12501;&#12523;CFP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注意事項"/>
      <sheetName val="【別紙0】競技団体保険加入確認表"/>
      <sheetName val="【別紙1】大会概要"/>
      <sheetName val="【別紙2】施設賠償保険保険対象者推計表 "/>
      <sheetName val="【別紙3】仮設物設置状況一覧（会場外含む）"/>
      <sheetName val="【別紙４】医師等配置計画"/>
      <sheetName val="【別紙５】飲食物提供予定一覧"/>
      <sheetName val="【別紙6】大会借用競技用具等一覧 "/>
      <sheetName val="【別紙7】傷害保険被保険者数推計"/>
    </sheetNames>
    <sheetDataSet>
      <sheetData sheetId="0"/>
      <sheetData sheetId="1"/>
      <sheetData sheetId="2">
        <row r="5">
          <cell r="G5" t="str">
            <v>宮崎県警察学校射撃場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"/>
  <sheetViews>
    <sheetView showGridLines="0" tabSelected="1" view="pageBreakPreview" zoomScaleNormal="80" zoomScaleSheetLayoutView="100" workbookViewId="0"/>
  </sheetViews>
  <sheetFormatPr defaultRowHeight="13.2"/>
  <cols>
    <col min="1" max="1" width="3.625" style="1" customWidth="1"/>
    <col min="2" max="2" width="14.58203125" style="1" customWidth="1"/>
    <col min="3" max="3" width="13.625" style="2" customWidth="1"/>
    <col min="4" max="4" width="12.625" style="2" customWidth="1"/>
    <col min="5" max="5" width="21.25" style="1" customWidth="1"/>
    <col min="6" max="6" width="4.625" style="1" customWidth="1"/>
    <col min="7" max="7" width="27.4140625" style="1" bestFit="1" customWidth="1"/>
    <col min="8" max="8" width="15.9140625" style="3" customWidth="1"/>
    <col min="9" max="9" width="31.25" style="3" customWidth="1"/>
    <col min="10" max="10" width="29.875" style="4" customWidth="1"/>
    <col min="11" max="11" width="46" style="5" customWidth="1"/>
    <col min="12" max="12" width="8.25" style="4" customWidth="1"/>
    <col min="13" max="13" width="9.75" style="4" customWidth="1"/>
    <col min="14" max="14" width="9.875" style="4" customWidth="1"/>
    <col min="15" max="15" width="8" style="4" customWidth="1"/>
    <col min="16" max="16" width="10.625" style="4" customWidth="1"/>
    <col min="17" max="17" width="7.75" style="4" customWidth="1"/>
    <col min="18" max="18" width="7.5" style="4" customWidth="1"/>
    <col min="19" max="255" width="9" style="4" customWidth="1"/>
    <col min="256" max="256" width="5.375" style="4" customWidth="1"/>
    <col min="257" max="257" width="19.5" style="4" customWidth="1"/>
    <col min="258" max="258" width="7.75" style="4" customWidth="1"/>
    <col min="259" max="260" width="27.125" style="4" customWidth="1"/>
    <col min="261" max="261" width="27.5" style="4" customWidth="1"/>
    <col min="262" max="262" width="24.625" style="4" customWidth="1"/>
    <col min="263" max="264" width="13.625" style="4" customWidth="1"/>
    <col min="265" max="265" width="19.5" style="4" customWidth="1"/>
    <col min="266" max="266" width="26" style="4" customWidth="1"/>
    <col min="267" max="267" width="9" style="4" customWidth="1"/>
    <col min="268" max="268" width="8.25" style="4" customWidth="1"/>
    <col min="269" max="269" width="9.75" style="4" customWidth="1"/>
    <col min="270" max="270" width="9.875" style="4" customWidth="1"/>
    <col min="271" max="271" width="8" style="4" customWidth="1"/>
    <col min="272" max="272" width="10.625" style="4" customWidth="1"/>
    <col min="273" max="273" width="7.75" style="4" customWidth="1"/>
    <col min="274" max="274" width="7.5" style="4" customWidth="1"/>
    <col min="275" max="511" width="9" style="4" customWidth="1"/>
    <col min="512" max="512" width="5.375" style="4" customWidth="1"/>
    <col min="513" max="513" width="19.5" style="4" customWidth="1"/>
    <col min="514" max="514" width="7.75" style="4" customWidth="1"/>
    <col min="515" max="516" width="27.125" style="4" customWidth="1"/>
    <col min="517" max="517" width="27.5" style="4" customWidth="1"/>
    <col min="518" max="518" width="24.625" style="4" customWidth="1"/>
    <col min="519" max="520" width="13.625" style="4" customWidth="1"/>
    <col min="521" max="521" width="19.5" style="4" customWidth="1"/>
    <col min="522" max="522" width="26" style="4" customWidth="1"/>
    <col min="523" max="523" width="9" style="4" customWidth="1"/>
    <col min="524" max="524" width="8.25" style="4" customWidth="1"/>
    <col min="525" max="525" width="9.75" style="4" customWidth="1"/>
    <col min="526" max="526" width="9.875" style="4" customWidth="1"/>
    <col min="527" max="527" width="8" style="4" customWidth="1"/>
    <col min="528" max="528" width="10.625" style="4" customWidth="1"/>
    <col min="529" max="529" width="7.75" style="4" customWidth="1"/>
    <col min="530" max="530" width="7.5" style="4" customWidth="1"/>
    <col min="531" max="767" width="9" style="4" customWidth="1"/>
    <col min="768" max="768" width="5.375" style="4" customWidth="1"/>
    <col min="769" max="769" width="19.5" style="4" customWidth="1"/>
    <col min="770" max="770" width="7.75" style="4" customWidth="1"/>
    <col min="771" max="772" width="27.125" style="4" customWidth="1"/>
    <col min="773" max="773" width="27.5" style="4" customWidth="1"/>
    <col min="774" max="774" width="24.625" style="4" customWidth="1"/>
    <col min="775" max="776" width="13.625" style="4" customWidth="1"/>
    <col min="777" max="777" width="19.5" style="4" customWidth="1"/>
    <col min="778" max="778" width="26" style="4" customWidth="1"/>
    <col min="779" max="779" width="9" style="4" customWidth="1"/>
    <col min="780" max="780" width="8.25" style="4" customWidth="1"/>
    <col min="781" max="781" width="9.75" style="4" customWidth="1"/>
    <col min="782" max="782" width="9.875" style="4" customWidth="1"/>
    <col min="783" max="783" width="8" style="4" customWidth="1"/>
    <col min="784" max="784" width="10.625" style="4" customWidth="1"/>
    <col min="785" max="785" width="7.75" style="4" customWidth="1"/>
    <col min="786" max="786" width="7.5" style="4" customWidth="1"/>
    <col min="787" max="1023" width="9" style="4" customWidth="1"/>
    <col min="1024" max="1024" width="5.375" style="4" customWidth="1"/>
    <col min="1025" max="1025" width="19.5" style="4" customWidth="1"/>
    <col min="1026" max="1026" width="7.75" style="4" customWidth="1"/>
    <col min="1027" max="1028" width="27.125" style="4" customWidth="1"/>
    <col min="1029" max="1029" width="27.5" style="4" customWidth="1"/>
    <col min="1030" max="1030" width="24.625" style="4" customWidth="1"/>
    <col min="1031" max="1032" width="13.625" style="4" customWidth="1"/>
    <col min="1033" max="1033" width="19.5" style="4" customWidth="1"/>
    <col min="1034" max="1034" width="26" style="4" customWidth="1"/>
    <col min="1035" max="1035" width="9" style="4" customWidth="1"/>
    <col min="1036" max="1036" width="8.25" style="4" customWidth="1"/>
    <col min="1037" max="1037" width="9.75" style="4" customWidth="1"/>
    <col min="1038" max="1038" width="9.875" style="4" customWidth="1"/>
    <col min="1039" max="1039" width="8" style="4" customWidth="1"/>
    <col min="1040" max="1040" width="10.625" style="4" customWidth="1"/>
    <col min="1041" max="1041" width="7.75" style="4" customWidth="1"/>
    <col min="1042" max="1042" width="7.5" style="4" customWidth="1"/>
    <col min="1043" max="1279" width="9" style="4" customWidth="1"/>
    <col min="1280" max="1280" width="5.375" style="4" customWidth="1"/>
    <col min="1281" max="1281" width="19.5" style="4" customWidth="1"/>
    <col min="1282" max="1282" width="7.75" style="4" customWidth="1"/>
    <col min="1283" max="1284" width="27.125" style="4" customWidth="1"/>
    <col min="1285" max="1285" width="27.5" style="4" customWidth="1"/>
    <col min="1286" max="1286" width="24.625" style="4" customWidth="1"/>
    <col min="1287" max="1288" width="13.625" style="4" customWidth="1"/>
    <col min="1289" max="1289" width="19.5" style="4" customWidth="1"/>
    <col min="1290" max="1290" width="26" style="4" customWidth="1"/>
    <col min="1291" max="1291" width="9" style="4" customWidth="1"/>
    <col min="1292" max="1292" width="8.25" style="4" customWidth="1"/>
    <col min="1293" max="1293" width="9.75" style="4" customWidth="1"/>
    <col min="1294" max="1294" width="9.875" style="4" customWidth="1"/>
    <col min="1295" max="1295" width="8" style="4" customWidth="1"/>
    <col min="1296" max="1296" width="10.625" style="4" customWidth="1"/>
    <col min="1297" max="1297" width="7.75" style="4" customWidth="1"/>
    <col min="1298" max="1298" width="7.5" style="4" customWidth="1"/>
    <col min="1299" max="1535" width="9" style="4" customWidth="1"/>
    <col min="1536" max="1536" width="5.375" style="4" customWidth="1"/>
    <col min="1537" max="1537" width="19.5" style="4" customWidth="1"/>
    <col min="1538" max="1538" width="7.75" style="4" customWidth="1"/>
    <col min="1539" max="1540" width="27.125" style="4" customWidth="1"/>
    <col min="1541" max="1541" width="27.5" style="4" customWidth="1"/>
    <col min="1542" max="1542" width="24.625" style="4" customWidth="1"/>
    <col min="1543" max="1544" width="13.625" style="4" customWidth="1"/>
    <col min="1545" max="1545" width="19.5" style="4" customWidth="1"/>
    <col min="1546" max="1546" width="26" style="4" customWidth="1"/>
    <col min="1547" max="1547" width="9" style="4" customWidth="1"/>
    <col min="1548" max="1548" width="8.25" style="4" customWidth="1"/>
    <col min="1549" max="1549" width="9.75" style="4" customWidth="1"/>
    <col min="1550" max="1550" width="9.875" style="4" customWidth="1"/>
    <col min="1551" max="1551" width="8" style="4" customWidth="1"/>
    <col min="1552" max="1552" width="10.625" style="4" customWidth="1"/>
    <col min="1553" max="1553" width="7.75" style="4" customWidth="1"/>
    <col min="1554" max="1554" width="7.5" style="4" customWidth="1"/>
    <col min="1555" max="1791" width="9" style="4" customWidth="1"/>
    <col min="1792" max="1792" width="5.375" style="4" customWidth="1"/>
    <col min="1793" max="1793" width="19.5" style="4" customWidth="1"/>
    <col min="1794" max="1794" width="7.75" style="4" customWidth="1"/>
    <col min="1795" max="1796" width="27.125" style="4" customWidth="1"/>
    <col min="1797" max="1797" width="27.5" style="4" customWidth="1"/>
    <col min="1798" max="1798" width="24.625" style="4" customWidth="1"/>
    <col min="1799" max="1800" width="13.625" style="4" customWidth="1"/>
    <col min="1801" max="1801" width="19.5" style="4" customWidth="1"/>
    <col min="1802" max="1802" width="26" style="4" customWidth="1"/>
    <col min="1803" max="1803" width="9" style="4" customWidth="1"/>
    <col min="1804" max="1804" width="8.25" style="4" customWidth="1"/>
    <col min="1805" max="1805" width="9.75" style="4" customWidth="1"/>
    <col min="1806" max="1806" width="9.875" style="4" customWidth="1"/>
    <col min="1807" max="1807" width="8" style="4" customWidth="1"/>
    <col min="1808" max="1808" width="10.625" style="4" customWidth="1"/>
    <col min="1809" max="1809" width="7.75" style="4" customWidth="1"/>
    <col min="1810" max="1810" width="7.5" style="4" customWidth="1"/>
    <col min="1811" max="2047" width="9" style="4" customWidth="1"/>
    <col min="2048" max="2048" width="5.375" style="4" customWidth="1"/>
    <col min="2049" max="2049" width="19.5" style="4" customWidth="1"/>
    <col min="2050" max="2050" width="7.75" style="4" customWidth="1"/>
    <col min="2051" max="2052" width="27.125" style="4" customWidth="1"/>
    <col min="2053" max="2053" width="27.5" style="4" customWidth="1"/>
    <col min="2054" max="2054" width="24.625" style="4" customWidth="1"/>
    <col min="2055" max="2056" width="13.625" style="4" customWidth="1"/>
    <col min="2057" max="2057" width="19.5" style="4" customWidth="1"/>
    <col min="2058" max="2058" width="26" style="4" customWidth="1"/>
    <col min="2059" max="2059" width="9" style="4" customWidth="1"/>
    <col min="2060" max="2060" width="8.25" style="4" customWidth="1"/>
    <col min="2061" max="2061" width="9.75" style="4" customWidth="1"/>
    <col min="2062" max="2062" width="9.875" style="4" customWidth="1"/>
    <col min="2063" max="2063" width="8" style="4" customWidth="1"/>
    <col min="2064" max="2064" width="10.625" style="4" customWidth="1"/>
    <col min="2065" max="2065" width="7.75" style="4" customWidth="1"/>
    <col min="2066" max="2066" width="7.5" style="4" customWidth="1"/>
    <col min="2067" max="2303" width="9" style="4" customWidth="1"/>
    <col min="2304" max="2304" width="5.375" style="4" customWidth="1"/>
    <col min="2305" max="2305" width="19.5" style="4" customWidth="1"/>
    <col min="2306" max="2306" width="7.75" style="4" customWidth="1"/>
    <col min="2307" max="2308" width="27.125" style="4" customWidth="1"/>
    <col min="2309" max="2309" width="27.5" style="4" customWidth="1"/>
    <col min="2310" max="2310" width="24.625" style="4" customWidth="1"/>
    <col min="2311" max="2312" width="13.625" style="4" customWidth="1"/>
    <col min="2313" max="2313" width="19.5" style="4" customWidth="1"/>
    <col min="2314" max="2314" width="26" style="4" customWidth="1"/>
    <col min="2315" max="2315" width="9" style="4" customWidth="1"/>
    <col min="2316" max="2316" width="8.25" style="4" customWidth="1"/>
    <col min="2317" max="2317" width="9.75" style="4" customWidth="1"/>
    <col min="2318" max="2318" width="9.875" style="4" customWidth="1"/>
    <col min="2319" max="2319" width="8" style="4" customWidth="1"/>
    <col min="2320" max="2320" width="10.625" style="4" customWidth="1"/>
    <col min="2321" max="2321" width="7.75" style="4" customWidth="1"/>
    <col min="2322" max="2322" width="7.5" style="4" customWidth="1"/>
    <col min="2323" max="2559" width="9" style="4" customWidth="1"/>
    <col min="2560" max="2560" width="5.375" style="4" customWidth="1"/>
    <col min="2561" max="2561" width="19.5" style="4" customWidth="1"/>
    <col min="2562" max="2562" width="7.75" style="4" customWidth="1"/>
    <col min="2563" max="2564" width="27.125" style="4" customWidth="1"/>
    <col min="2565" max="2565" width="27.5" style="4" customWidth="1"/>
    <col min="2566" max="2566" width="24.625" style="4" customWidth="1"/>
    <col min="2567" max="2568" width="13.625" style="4" customWidth="1"/>
    <col min="2569" max="2569" width="19.5" style="4" customWidth="1"/>
    <col min="2570" max="2570" width="26" style="4" customWidth="1"/>
    <col min="2571" max="2571" width="9" style="4" customWidth="1"/>
    <col min="2572" max="2572" width="8.25" style="4" customWidth="1"/>
    <col min="2573" max="2573" width="9.75" style="4" customWidth="1"/>
    <col min="2574" max="2574" width="9.875" style="4" customWidth="1"/>
    <col min="2575" max="2575" width="8" style="4" customWidth="1"/>
    <col min="2576" max="2576" width="10.625" style="4" customWidth="1"/>
    <col min="2577" max="2577" width="7.75" style="4" customWidth="1"/>
    <col min="2578" max="2578" width="7.5" style="4" customWidth="1"/>
    <col min="2579" max="2815" width="9" style="4" customWidth="1"/>
    <col min="2816" max="2816" width="5.375" style="4" customWidth="1"/>
    <col min="2817" max="2817" width="19.5" style="4" customWidth="1"/>
    <col min="2818" max="2818" width="7.75" style="4" customWidth="1"/>
    <col min="2819" max="2820" width="27.125" style="4" customWidth="1"/>
    <col min="2821" max="2821" width="27.5" style="4" customWidth="1"/>
    <col min="2822" max="2822" width="24.625" style="4" customWidth="1"/>
    <col min="2823" max="2824" width="13.625" style="4" customWidth="1"/>
    <col min="2825" max="2825" width="19.5" style="4" customWidth="1"/>
    <col min="2826" max="2826" width="26" style="4" customWidth="1"/>
    <col min="2827" max="2827" width="9" style="4" customWidth="1"/>
    <col min="2828" max="2828" width="8.25" style="4" customWidth="1"/>
    <col min="2829" max="2829" width="9.75" style="4" customWidth="1"/>
    <col min="2830" max="2830" width="9.875" style="4" customWidth="1"/>
    <col min="2831" max="2831" width="8" style="4" customWidth="1"/>
    <col min="2832" max="2832" width="10.625" style="4" customWidth="1"/>
    <col min="2833" max="2833" width="7.75" style="4" customWidth="1"/>
    <col min="2834" max="2834" width="7.5" style="4" customWidth="1"/>
    <col min="2835" max="3071" width="9" style="4" customWidth="1"/>
    <col min="3072" max="3072" width="5.375" style="4" customWidth="1"/>
    <col min="3073" max="3073" width="19.5" style="4" customWidth="1"/>
    <col min="3074" max="3074" width="7.75" style="4" customWidth="1"/>
    <col min="3075" max="3076" width="27.125" style="4" customWidth="1"/>
    <col min="3077" max="3077" width="27.5" style="4" customWidth="1"/>
    <col min="3078" max="3078" width="24.625" style="4" customWidth="1"/>
    <col min="3079" max="3080" width="13.625" style="4" customWidth="1"/>
    <col min="3081" max="3081" width="19.5" style="4" customWidth="1"/>
    <col min="3082" max="3082" width="26" style="4" customWidth="1"/>
    <col min="3083" max="3083" width="9" style="4" customWidth="1"/>
    <col min="3084" max="3084" width="8.25" style="4" customWidth="1"/>
    <col min="3085" max="3085" width="9.75" style="4" customWidth="1"/>
    <col min="3086" max="3086" width="9.875" style="4" customWidth="1"/>
    <col min="3087" max="3087" width="8" style="4" customWidth="1"/>
    <col min="3088" max="3088" width="10.625" style="4" customWidth="1"/>
    <col min="3089" max="3089" width="7.75" style="4" customWidth="1"/>
    <col min="3090" max="3090" width="7.5" style="4" customWidth="1"/>
    <col min="3091" max="3327" width="9" style="4" customWidth="1"/>
    <col min="3328" max="3328" width="5.375" style="4" customWidth="1"/>
    <col min="3329" max="3329" width="19.5" style="4" customWidth="1"/>
    <col min="3330" max="3330" width="7.75" style="4" customWidth="1"/>
    <col min="3331" max="3332" width="27.125" style="4" customWidth="1"/>
    <col min="3333" max="3333" width="27.5" style="4" customWidth="1"/>
    <col min="3334" max="3334" width="24.625" style="4" customWidth="1"/>
    <col min="3335" max="3336" width="13.625" style="4" customWidth="1"/>
    <col min="3337" max="3337" width="19.5" style="4" customWidth="1"/>
    <col min="3338" max="3338" width="26" style="4" customWidth="1"/>
    <col min="3339" max="3339" width="9" style="4" customWidth="1"/>
    <col min="3340" max="3340" width="8.25" style="4" customWidth="1"/>
    <col min="3341" max="3341" width="9.75" style="4" customWidth="1"/>
    <col min="3342" max="3342" width="9.875" style="4" customWidth="1"/>
    <col min="3343" max="3343" width="8" style="4" customWidth="1"/>
    <col min="3344" max="3344" width="10.625" style="4" customWidth="1"/>
    <col min="3345" max="3345" width="7.75" style="4" customWidth="1"/>
    <col min="3346" max="3346" width="7.5" style="4" customWidth="1"/>
    <col min="3347" max="3583" width="9" style="4" customWidth="1"/>
    <col min="3584" max="3584" width="5.375" style="4" customWidth="1"/>
    <col min="3585" max="3585" width="19.5" style="4" customWidth="1"/>
    <col min="3586" max="3586" width="7.75" style="4" customWidth="1"/>
    <col min="3587" max="3588" width="27.125" style="4" customWidth="1"/>
    <col min="3589" max="3589" width="27.5" style="4" customWidth="1"/>
    <col min="3590" max="3590" width="24.625" style="4" customWidth="1"/>
    <col min="3591" max="3592" width="13.625" style="4" customWidth="1"/>
    <col min="3593" max="3593" width="19.5" style="4" customWidth="1"/>
    <col min="3594" max="3594" width="26" style="4" customWidth="1"/>
    <col min="3595" max="3595" width="9" style="4" customWidth="1"/>
    <col min="3596" max="3596" width="8.25" style="4" customWidth="1"/>
    <col min="3597" max="3597" width="9.75" style="4" customWidth="1"/>
    <col min="3598" max="3598" width="9.875" style="4" customWidth="1"/>
    <col min="3599" max="3599" width="8" style="4" customWidth="1"/>
    <col min="3600" max="3600" width="10.625" style="4" customWidth="1"/>
    <col min="3601" max="3601" width="7.75" style="4" customWidth="1"/>
    <col min="3602" max="3602" width="7.5" style="4" customWidth="1"/>
    <col min="3603" max="3839" width="9" style="4" customWidth="1"/>
    <col min="3840" max="3840" width="5.375" style="4" customWidth="1"/>
    <col min="3841" max="3841" width="19.5" style="4" customWidth="1"/>
    <col min="3842" max="3842" width="7.75" style="4" customWidth="1"/>
    <col min="3843" max="3844" width="27.125" style="4" customWidth="1"/>
    <col min="3845" max="3845" width="27.5" style="4" customWidth="1"/>
    <col min="3846" max="3846" width="24.625" style="4" customWidth="1"/>
    <col min="3847" max="3848" width="13.625" style="4" customWidth="1"/>
    <col min="3849" max="3849" width="19.5" style="4" customWidth="1"/>
    <col min="3850" max="3850" width="26" style="4" customWidth="1"/>
    <col min="3851" max="3851" width="9" style="4" customWidth="1"/>
    <col min="3852" max="3852" width="8.25" style="4" customWidth="1"/>
    <col min="3853" max="3853" width="9.75" style="4" customWidth="1"/>
    <col min="3854" max="3854" width="9.875" style="4" customWidth="1"/>
    <col min="3855" max="3855" width="8" style="4" customWidth="1"/>
    <col min="3856" max="3856" width="10.625" style="4" customWidth="1"/>
    <col min="3857" max="3857" width="7.75" style="4" customWidth="1"/>
    <col min="3858" max="3858" width="7.5" style="4" customWidth="1"/>
    <col min="3859" max="4095" width="9" style="4" customWidth="1"/>
    <col min="4096" max="4096" width="5.375" style="4" customWidth="1"/>
    <col min="4097" max="4097" width="19.5" style="4" customWidth="1"/>
    <col min="4098" max="4098" width="7.75" style="4" customWidth="1"/>
    <col min="4099" max="4100" width="27.125" style="4" customWidth="1"/>
    <col min="4101" max="4101" width="27.5" style="4" customWidth="1"/>
    <col min="4102" max="4102" width="24.625" style="4" customWidth="1"/>
    <col min="4103" max="4104" width="13.625" style="4" customWidth="1"/>
    <col min="4105" max="4105" width="19.5" style="4" customWidth="1"/>
    <col min="4106" max="4106" width="26" style="4" customWidth="1"/>
    <col min="4107" max="4107" width="9" style="4" customWidth="1"/>
    <col min="4108" max="4108" width="8.25" style="4" customWidth="1"/>
    <col min="4109" max="4109" width="9.75" style="4" customWidth="1"/>
    <col min="4110" max="4110" width="9.875" style="4" customWidth="1"/>
    <col min="4111" max="4111" width="8" style="4" customWidth="1"/>
    <col min="4112" max="4112" width="10.625" style="4" customWidth="1"/>
    <col min="4113" max="4113" width="7.75" style="4" customWidth="1"/>
    <col min="4114" max="4114" width="7.5" style="4" customWidth="1"/>
    <col min="4115" max="4351" width="9" style="4" customWidth="1"/>
    <col min="4352" max="4352" width="5.375" style="4" customWidth="1"/>
    <col min="4353" max="4353" width="19.5" style="4" customWidth="1"/>
    <col min="4354" max="4354" width="7.75" style="4" customWidth="1"/>
    <col min="4355" max="4356" width="27.125" style="4" customWidth="1"/>
    <col min="4357" max="4357" width="27.5" style="4" customWidth="1"/>
    <col min="4358" max="4358" width="24.625" style="4" customWidth="1"/>
    <col min="4359" max="4360" width="13.625" style="4" customWidth="1"/>
    <col min="4361" max="4361" width="19.5" style="4" customWidth="1"/>
    <col min="4362" max="4362" width="26" style="4" customWidth="1"/>
    <col min="4363" max="4363" width="9" style="4" customWidth="1"/>
    <col min="4364" max="4364" width="8.25" style="4" customWidth="1"/>
    <col min="4365" max="4365" width="9.75" style="4" customWidth="1"/>
    <col min="4366" max="4366" width="9.875" style="4" customWidth="1"/>
    <col min="4367" max="4367" width="8" style="4" customWidth="1"/>
    <col min="4368" max="4368" width="10.625" style="4" customWidth="1"/>
    <col min="4369" max="4369" width="7.75" style="4" customWidth="1"/>
    <col min="4370" max="4370" width="7.5" style="4" customWidth="1"/>
    <col min="4371" max="4607" width="9" style="4" customWidth="1"/>
    <col min="4608" max="4608" width="5.375" style="4" customWidth="1"/>
    <col min="4609" max="4609" width="19.5" style="4" customWidth="1"/>
    <col min="4610" max="4610" width="7.75" style="4" customWidth="1"/>
    <col min="4611" max="4612" width="27.125" style="4" customWidth="1"/>
    <col min="4613" max="4613" width="27.5" style="4" customWidth="1"/>
    <col min="4614" max="4614" width="24.625" style="4" customWidth="1"/>
    <col min="4615" max="4616" width="13.625" style="4" customWidth="1"/>
    <col min="4617" max="4617" width="19.5" style="4" customWidth="1"/>
    <col min="4618" max="4618" width="26" style="4" customWidth="1"/>
    <col min="4619" max="4619" width="9" style="4" customWidth="1"/>
    <col min="4620" max="4620" width="8.25" style="4" customWidth="1"/>
    <col min="4621" max="4621" width="9.75" style="4" customWidth="1"/>
    <col min="4622" max="4622" width="9.875" style="4" customWidth="1"/>
    <col min="4623" max="4623" width="8" style="4" customWidth="1"/>
    <col min="4624" max="4624" width="10.625" style="4" customWidth="1"/>
    <col min="4625" max="4625" width="7.75" style="4" customWidth="1"/>
    <col min="4626" max="4626" width="7.5" style="4" customWidth="1"/>
    <col min="4627" max="4863" width="9" style="4" customWidth="1"/>
    <col min="4864" max="4864" width="5.375" style="4" customWidth="1"/>
    <col min="4865" max="4865" width="19.5" style="4" customWidth="1"/>
    <col min="4866" max="4866" width="7.75" style="4" customWidth="1"/>
    <col min="4867" max="4868" width="27.125" style="4" customWidth="1"/>
    <col min="4869" max="4869" width="27.5" style="4" customWidth="1"/>
    <col min="4870" max="4870" width="24.625" style="4" customWidth="1"/>
    <col min="4871" max="4872" width="13.625" style="4" customWidth="1"/>
    <col min="4873" max="4873" width="19.5" style="4" customWidth="1"/>
    <col min="4874" max="4874" width="26" style="4" customWidth="1"/>
    <col min="4875" max="4875" width="9" style="4" customWidth="1"/>
    <col min="4876" max="4876" width="8.25" style="4" customWidth="1"/>
    <col min="4877" max="4877" width="9.75" style="4" customWidth="1"/>
    <col min="4878" max="4878" width="9.875" style="4" customWidth="1"/>
    <col min="4879" max="4879" width="8" style="4" customWidth="1"/>
    <col min="4880" max="4880" width="10.625" style="4" customWidth="1"/>
    <col min="4881" max="4881" width="7.75" style="4" customWidth="1"/>
    <col min="4882" max="4882" width="7.5" style="4" customWidth="1"/>
    <col min="4883" max="5119" width="9" style="4" customWidth="1"/>
    <col min="5120" max="5120" width="5.375" style="4" customWidth="1"/>
    <col min="5121" max="5121" width="19.5" style="4" customWidth="1"/>
    <col min="5122" max="5122" width="7.75" style="4" customWidth="1"/>
    <col min="5123" max="5124" width="27.125" style="4" customWidth="1"/>
    <col min="5125" max="5125" width="27.5" style="4" customWidth="1"/>
    <col min="5126" max="5126" width="24.625" style="4" customWidth="1"/>
    <col min="5127" max="5128" width="13.625" style="4" customWidth="1"/>
    <col min="5129" max="5129" width="19.5" style="4" customWidth="1"/>
    <col min="5130" max="5130" width="26" style="4" customWidth="1"/>
    <col min="5131" max="5131" width="9" style="4" customWidth="1"/>
    <col min="5132" max="5132" width="8.25" style="4" customWidth="1"/>
    <col min="5133" max="5133" width="9.75" style="4" customWidth="1"/>
    <col min="5134" max="5134" width="9.875" style="4" customWidth="1"/>
    <col min="5135" max="5135" width="8" style="4" customWidth="1"/>
    <col min="5136" max="5136" width="10.625" style="4" customWidth="1"/>
    <col min="5137" max="5137" width="7.75" style="4" customWidth="1"/>
    <col min="5138" max="5138" width="7.5" style="4" customWidth="1"/>
    <col min="5139" max="5375" width="9" style="4" customWidth="1"/>
    <col min="5376" max="5376" width="5.375" style="4" customWidth="1"/>
    <col min="5377" max="5377" width="19.5" style="4" customWidth="1"/>
    <col min="5378" max="5378" width="7.75" style="4" customWidth="1"/>
    <col min="5379" max="5380" width="27.125" style="4" customWidth="1"/>
    <col min="5381" max="5381" width="27.5" style="4" customWidth="1"/>
    <col min="5382" max="5382" width="24.625" style="4" customWidth="1"/>
    <col min="5383" max="5384" width="13.625" style="4" customWidth="1"/>
    <col min="5385" max="5385" width="19.5" style="4" customWidth="1"/>
    <col min="5386" max="5386" width="26" style="4" customWidth="1"/>
    <col min="5387" max="5387" width="9" style="4" customWidth="1"/>
    <col min="5388" max="5388" width="8.25" style="4" customWidth="1"/>
    <col min="5389" max="5389" width="9.75" style="4" customWidth="1"/>
    <col min="5390" max="5390" width="9.875" style="4" customWidth="1"/>
    <col min="5391" max="5391" width="8" style="4" customWidth="1"/>
    <col min="5392" max="5392" width="10.625" style="4" customWidth="1"/>
    <col min="5393" max="5393" width="7.75" style="4" customWidth="1"/>
    <col min="5394" max="5394" width="7.5" style="4" customWidth="1"/>
    <col min="5395" max="5631" width="9" style="4" customWidth="1"/>
    <col min="5632" max="5632" width="5.375" style="4" customWidth="1"/>
    <col min="5633" max="5633" width="19.5" style="4" customWidth="1"/>
    <col min="5634" max="5634" width="7.75" style="4" customWidth="1"/>
    <col min="5635" max="5636" width="27.125" style="4" customWidth="1"/>
    <col min="5637" max="5637" width="27.5" style="4" customWidth="1"/>
    <col min="5638" max="5638" width="24.625" style="4" customWidth="1"/>
    <col min="5639" max="5640" width="13.625" style="4" customWidth="1"/>
    <col min="5641" max="5641" width="19.5" style="4" customWidth="1"/>
    <col min="5642" max="5642" width="26" style="4" customWidth="1"/>
    <col min="5643" max="5643" width="9" style="4" customWidth="1"/>
    <col min="5644" max="5644" width="8.25" style="4" customWidth="1"/>
    <col min="5645" max="5645" width="9.75" style="4" customWidth="1"/>
    <col min="5646" max="5646" width="9.875" style="4" customWidth="1"/>
    <col min="5647" max="5647" width="8" style="4" customWidth="1"/>
    <col min="5648" max="5648" width="10.625" style="4" customWidth="1"/>
    <col min="5649" max="5649" width="7.75" style="4" customWidth="1"/>
    <col min="5650" max="5650" width="7.5" style="4" customWidth="1"/>
    <col min="5651" max="5887" width="9" style="4" customWidth="1"/>
    <col min="5888" max="5888" width="5.375" style="4" customWidth="1"/>
    <col min="5889" max="5889" width="19.5" style="4" customWidth="1"/>
    <col min="5890" max="5890" width="7.75" style="4" customWidth="1"/>
    <col min="5891" max="5892" width="27.125" style="4" customWidth="1"/>
    <col min="5893" max="5893" width="27.5" style="4" customWidth="1"/>
    <col min="5894" max="5894" width="24.625" style="4" customWidth="1"/>
    <col min="5895" max="5896" width="13.625" style="4" customWidth="1"/>
    <col min="5897" max="5897" width="19.5" style="4" customWidth="1"/>
    <col min="5898" max="5898" width="26" style="4" customWidth="1"/>
    <col min="5899" max="5899" width="9" style="4" customWidth="1"/>
    <col min="5900" max="5900" width="8.25" style="4" customWidth="1"/>
    <col min="5901" max="5901" width="9.75" style="4" customWidth="1"/>
    <col min="5902" max="5902" width="9.875" style="4" customWidth="1"/>
    <col min="5903" max="5903" width="8" style="4" customWidth="1"/>
    <col min="5904" max="5904" width="10.625" style="4" customWidth="1"/>
    <col min="5905" max="5905" width="7.75" style="4" customWidth="1"/>
    <col min="5906" max="5906" width="7.5" style="4" customWidth="1"/>
    <col min="5907" max="6143" width="9" style="4" customWidth="1"/>
    <col min="6144" max="6144" width="5.375" style="4" customWidth="1"/>
    <col min="6145" max="6145" width="19.5" style="4" customWidth="1"/>
    <col min="6146" max="6146" width="7.75" style="4" customWidth="1"/>
    <col min="6147" max="6148" width="27.125" style="4" customWidth="1"/>
    <col min="6149" max="6149" width="27.5" style="4" customWidth="1"/>
    <col min="6150" max="6150" width="24.625" style="4" customWidth="1"/>
    <col min="6151" max="6152" width="13.625" style="4" customWidth="1"/>
    <col min="6153" max="6153" width="19.5" style="4" customWidth="1"/>
    <col min="6154" max="6154" width="26" style="4" customWidth="1"/>
    <col min="6155" max="6155" width="9" style="4" customWidth="1"/>
    <col min="6156" max="6156" width="8.25" style="4" customWidth="1"/>
    <col min="6157" max="6157" width="9.75" style="4" customWidth="1"/>
    <col min="6158" max="6158" width="9.875" style="4" customWidth="1"/>
    <col min="6159" max="6159" width="8" style="4" customWidth="1"/>
    <col min="6160" max="6160" width="10.625" style="4" customWidth="1"/>
    <col min="6161" max="6161" width="7.75" style="4" customWidth="1"/>
    <col min="6162" max="6162" width="7.5" style="4" customWidth="1"/>
    <col min="6163" max="6399" width="9" style="4" customWidth="1"/>
    <col min="6400" max="6400" width="5.375" style="4" customWidth="1"/>
    <col min="6401" max="6401" width="19.5" style="4" customWidth="1"/>
    <col min="6402" max="6402" width="7.75" style="4" customWidth="1"/>
    <col min="6403" max="6404" width="27.125" style="4" customWidth="1"/>
    <col min="6405" max="6405" width="27.5" style="4" customWidth="1"/>
    <col min="6406" max="6406" width="24.625" style="4" customWidth="1"/>
    <col min="6407" max="6408" width="13.625" style="4" customWidth="1"/>
    <col min="6409" max="6409" width="19.5" style="4" customWidth="1"/>
    <col min="6410" max="6410" width="26" style="4" customWidth="1"/>
    <col min="6411" max="6411" width="9" style="4" customWidth="1"/>
    <col min="6412" max="6412" width="8.25" style="4" customWidth="1"/>
    <col min="6413" max="6413" width="9.75" style="4" customWidth="1"/>
    <col min="6414" max="6414" width="9.875" style="4" customWidth="1"/>
    <col min="6415" max="6415" width="8" style="4" customWidth="1"/>
    <col min="6416" max="6416" width="10.625" style="4" customWidth="1"/>
    <col min="6417" max="6417" width="7.75" style="4" customWidth="1"/>
    <col min="6418" max="6418" width="7.5" style="4" customWidth="1"/>
    <col min="6419" max="6655" width="9" style="4" customWidth="1"/>
    <col min="6656" max="6656" width="5.375" style="4" customWidth="1"/>
    <col min="6657" max="6657" width="19.5" style="4" customWidth="1"/>
    <col min="6658" max="6658" width="7.75" style="4" customWidth="1"/>
    <col min="6659" max="6660" width="27.125" style="4" customWidth="1"/>
    <col min="6661" max="6661" width="27.5" style="4" customWidth="1"/>
    <col min="6662" max="6662" width="24.625" style="4" customWidth="1"/>
    <col min="6663" max="6664" width="13.625" style="4" customWidth="1"/>
    <col min="6665" max="6665" width="19.5" style="4" customWidth="1"/>
    <col min="6666" max="6666" width="26" style="4" customWidth="1"/>
    <col min="6667" max="6667" width="9" style="4" customWidth="1"/>
    <col min="6668" max="6668" width="8.25" style="4" customWidth="1"/>
    <col min="6669" max="6669" width="9.75" style="4" customWidth="1"/>
    <col min="6670" max="6670" width="9.875" style="4" customWidth="1"/>
    <col min="6671" max="6671" width="8" style="4" customWidth="1"/>
    <col min="6672" max="6672" width="10.625" style="4" customWidth="1"/>
    <col min="6673" max="6673" width="7.75" style="4" customWidth="1"/>
    <col min="6674" max="6674" width="7.5" style="4" customWidth="1"/>
    <col min="6675" max="6911" width="9" style="4" customWidth="1"/>
    <col min="6912" max="6912" width="5.375" style="4" customWidth="1"/>
    <col min="6913" max="6913" width="19.5" style="4" customWidth="1"/>
    <col min="6914" max="6914" width="7.75" style="4" customWidth="1"/>
    <col min="6915" max="6916" width="27.125" style="4" customWidth="1"/>
    <col min="6917" max="6917" width="27.5" style="4" customWidth="1"/>
    <col min="6918" max="6918" width="24.625" style="4" customWidth="1"/>
    <col min="6919" max="6920" width="13.625" style="4" customWidth="1"/>
    <col min="6921" max="6921" width="19.5" style="4" customWidth="1"/>
    <col min="6922" max="6922" width="26" style="4" customWidth="1"/>
    <col min="6923" max="6923" width="9" style="4" customWidth="1"/>
    <col min="6924" max="6924" width="8.25" style="4" customWidth="1"/>
    <col min="6925" max="6925" width="9.75" style="4" customWidth="1"/>
    <col min="6926" max="6926" width="9.875" style="4" customWidth="1"/>
    <col min="6927" max="6927" width="8" style="4" customWidth="1"/>
    <col min="6928" max="6928" width="10.625" style="4" customWidth="1"/>
    <col min="6929" max="6929" width="7.75" style="4" customWidth="1"/>
    <col min="6930" max="6930" width="7.5" style="4" customWidth="1"/>
    <col min="6931" max="7167" width="9" style="4" customWidth="1"/>
    <col min="7168" max="7168" width="5.375" style="4" customWidth="1"/>
    <col min="7169" max="7169" width="19.5" style="4" customWidth="1"/>
    <col min="7170" max="7170" width="7.75" style="4" customWidth="1"/>
    <col min="7171" max="7172" width="27.125" style="4" customWidth="1"/>
    <col min="7173" max="7173" width="27.5" style="4" customWidth="1"/>
    <col min="7174" max="7174" width="24.625" style="4" customWidth="1"/>
    <col min="7175" max="7176" width="13.625" style="4" customWidth="1"/>
    <col min="7177" max="7177" width="19.5" style="4" customWidth="1"/>
    <col min="7178" max="7178" width="26" style="4" customWidth="1"/>
    <col min="7179" max="7179" width="9" style="4" customWidth="1"/>
    <col min="7180" max="7180" width="8.25" style="4" customWidth="1"/>
    <col min="7181" max="7181" width="9.75" style="4" customWidth="1"/>
    <col min="7182" max="7182" width="9.875" style="4" customWidth="1"/>
    <col min="7183" max="7183" width="8" style="4" customWidth="1"/>
    <col min="7184" max="7184" width="10.625" style="4" customWidth="1"/>
    <col min="7185" max="7185" width="7.75" style="4" customWidth="1"/>
    <col min="7186" max="7186" width="7.5" style="4" customWidth="1"/>
    <col min="7187" max="7423" width="9" style="4" customWidth="1"/>
    <col min="7424" max="7424" width="5.375" style="4" customWidth="1"/>
    <col min="7425" max="7425" width="19.5" style="4" customWidth="1"/>
    <col min="7426" max="7426" width="7.75" style="4" customWidth="1"/>
    <col min="7427" max="7428" width="27.125" style="4" customWidth="1"/>
    <col min="7429" max="7429" width="27.5" style="4" customWidth="1"/>
    <col min="7430" max="7430" width="24.625" style="4" customWidth="1"/>
    <col min="7431" max="7432" width="13.625" style="4" customWidth="1"/>
    <col min="7433" max="7433" width="19.5" style="4" customWidth="1"/>
    <col min="7434" max="7434" width="26" style="4" customWidth="1"/>
    <col min="7435" max="7435" width="9" style="4" customWidth="1"/>
    <col min="7436" max="7436" width="8.25" style="4" customWidth="1"/>
    <col min="7437" max="7437" width="9.75" style="4" customWidth="1"/>
    <col min="7438" max="7438" width="9.875" style="4" customWidth="1"/>
    <col min="7439" max="7439" width="8" style="4" customWidth="1"/>
    <col min="7440" max="7440" width="10.625" style="4" customWidth="1"/>
    <col min="7441" max="7441" width="7.75" style="4" customWidth="1"/>
    <col min="7442" max="7442" width="7.5" style="4" customWidth="1"/>
    <col min="7443" max="7679" width="9" style="4" customWidth="1"/>
    <col min="7680" max="7680" width="5.375" style="4" customWidth="1"/>
    <col min="7681" max="7681" width="19.5" style="4" customWidth="1"/>
    <col min="7682" max="7682" width="7.75" style="4" customWidth="1"/>
    <col min="7683" max="7684" width="27.125" style="4" customWidth="1"/>
    <col min="7685" max="7685" width="27.5" style="4" customWidth="1"/>
    <col min="7686" max="7686" width="24.625" style="4" customWidth="1"/>
    <col min="7687" max="7688" width="13.625" style="4" customWidth="1"/>
    <col min="7689" max="7689" width="19.5" style="4" customWidth="1"/>
    <col min="7690" max="7690" width="26" style="4" customWidth="1"/>
    <col min="7691" max="7691" width="9" style="4" customWidth="1"/>
    <col min="7692" max="7692" width="8.25" style="4" customWidth="1"/>
    <col min="7693" max="7693" width="9.75" style="4" customWidth="1"/>
    <col min="7694" max="7694" width="9.875" style="4" customWidth="1"/>
    <col min="7695" max="7695" width="8" style="4" customWidth="1"/>
    <col min="7696" max="7696" width="10.625" style="4" customWidth="1"/>
    <col min="7697" max="7697" width="7.75" style="4" customWidth="1"/>
    <col min="7698" max="7698" width="7.5" style="4" customWidth="1"/>
    <col min="7699" max="7935" width="9" style="4" customWidth="1"/>
    <col min="7936" max="7936" width="5.375" style="4" customWidth="1"/>
    <col min="7937" max="7937" width="19.5" style="4" customWidth="1"/>
    <col min="7938" max="7938" width="7.75" style="4" customWidth="1"/>
    <col min="7939" max="7940" width="27.125" style="4" customWidth="1"/>
    <col min="7941" max="7941" width="27.5" style="4" customWidth="1"/>
    <col min="7942" max="7942" width="24.625" style="4" customWidth="1"/>
    <col min="7943" max="7944" width="13.625" style="4" customWidth="1"/>
    <col min="7945" max="7945" width="19.5" style="4" customWidth="1"/>
    <col min="7946" max="7946" width="26" style="4" customWidth="1"/>
    <col min="7947" max="7947" width="9" style="4" customWidth="1"/>
    <col min="7948" max="7948" width="8.25" style="4" customWidth="1"/>
    <col min="7949" max="7949" width="9.75" style="4" customWidth="1"/>
    <col min="7950" max="7950" width="9.875" style="4" customWidth="1"/>
    <col min="7951" max="7951" width="8" style="4" customWidth="1"/>
    <col min="7952" max="7952" width="10.625" style="4" customWidth="1"/>
    <col min="7953" max="7953" width="7.75" style="4" customWidth="1"/>
    <col min="7954" max="7954" width="7.5" style="4" customWidth="1"/>
    <col min="7955" max="8191" width="9" style="4" customWidth="1"/>
    <col min="8192" max="8192" width="5.375" style="4" customWidth="1"/>
    <col min="8193" max="8193" width="19.5" style="4" customWidth="1"/>
    <col min="8194" max="8194" width="7.75" style="4" customWidth="1"/>
    <col min="8195" max="8196" width="27.125" style="4" customWidth="1"/>
    <col min="8197" max="8197" width="27.5" style="4" customWidth="1"/>
    <col min="8198" max="8198" width="24.625" style="4" customWidth="1"/>
    <col min="8199" max="8200" width="13.625" style="4" customWidth="1"/>
    <col min="8201" max="8201" width="19.5" style="4" customWidth="1"/>
    <col min="8202" max="8202" width="26" style="4" customWidth="1"/>
    <col min="8203" max="8203" width="9" style="4" customWidth="1"/>
    <col min="8204" max="8204" width="8.25" style="4" customWidth="1"/>
    <col min="8205" max="8205" width="9.75" style="4" customWidth="1"/>
    <col min="8206" max="8206" width="9.875" style="4" customWidth="1"/>
    <col min="8207" max="8207" width="8" style="4" customWidth="1"/>
    <col min="8208" max="8208" width="10.625" style="4" customWidth="1"/>
    <col min="8209" max="8209" width="7.75" style="4" customWidth="1"/>
    <col min="8210" max="8210" width="7.5" style="4" customWidth="1"/>
    <col min="8211" max="8447" width="9" style="4" customWidth="1"/>
    <col min="8448" max="8448" width="5.375" style="4" customWidth="1"/>
    <col min="8449" max="8449" width="19.5" style="4" customWidth="1"/>
    <col min="8450" max="8450" width="7.75" style="4" customWidth="1"/>
    <col min="8451" max="8452" width="27.125" style="4" customWidth="1"/>
    <col min="8453" max="8453" width="27.5" style="4" customWidth="1"/>
    <col min="8454" max="8454" width="24.625" style="4" customWidth="1"/>
    <col min="8455" max="8456" width="13.625" style="4" customWidth="1"/>
    <col min="8457" max="8457" width="19.5" style="4" customWidth="1"/>
    <col min="8458" max="8458" width="26" style="4" customWidth="1"/>
    <col min="8459" max="8459" width="9" style="4" customWidth="1"/>
    <col min="8460" max="8460" width="8.25" style="4" customWidth="1"/>
    <col min="8461" max="8461" width="9.75" style="4" customWidth="1"/>
    <col min="8462" max="8462" width="9.875" style="4" customWidth="1"/>
    <col min="8463" max="8463" width="8" style="4" customWidth="1"/>
    <col min="8464" max="8464" width="10.625" style="4" customWidth="1"/>
    <col min="8465" max="8465" width="7.75" style="4" customWidth="1"/>
    <col min="8466" max="8466" width="7.5" style="4" customWidth="1"/>
    <col min="8467" max="8703" width="9" style="4" customWidth="1"/>
    <col min="8704" max="8704" width="5.375" style="4" customWidth="1"/>
    <col min="8705" max="8705" width="19.5" style="4" customWidth="1"/>
    <col min="8706" max="8706" width="7.75" style="4" customWidth="1"/>
    <col min="8707" max="8708" width="27.125" style="4" customWidth="1"/>
    <col min="8709" max="8709" width="27.5" style="4" customWidth="1"/>
    <col min="8710" max="8710" width="24.625" style="4" customWidth="1"/>
    <col min="8711" max="8712" width="13.625" style="4" customWidth="1"/>
    <col min="8713" max="8713" width="19.5" style="4" customWidth="1"/>
    <col min="8714" max="8714" width="26" style="4" customWidth="1"/>
    <col min="8715" max="8715" width="9" style="4" customWidth="1"/>
    <col min="8716" max="8716" width="8.25" style="4" customWidth="1"/>
    <col min="8717" max="8717" width="9.75" style="4" customWidth="1"/>
    <col min="8718" max="8718" width="9.875" style="4" customWidth="1"/>
    <col min="8719" max="8719" width="8" style="4" customWidth="1"/>
    <col min="8720" max="8720" width="10.625" style="4" customWidth="1"/>
    <col min="8721" max="8721" width="7.75" style="4" customWidth="1"/>
    <col min="8722" max="8722" width="7.5" style="4" customWidth="1"/>
    <col min="8723" max="8959" width="9" style="4" customWidth="1"/>
    <col min="8960" max="8960" width="5.375" style="4" customWidth="1"/>
    <col min="8961" max="8961" width="19.5" style="4" customWidth="1"/>
    <col min="8962" max="8962" width="7.75" style="4" customWidth="1"/>
    <col min="8963" max="8964" width="27.125" style="4" customWidth="1"/>
    <col min="8965" max="8965" width="27.5" style="4" customWidth="1"/>
    <col min="8966" max="8966" width="24.625" style="4" customWidth="1"/>
    <col min="8967" max="8968" width="13.625" style="4" customWidth="1"/>
    <col min="8969" max="8969" width="19.5" style="4" customWidth="1"/>
    <col min="8970" max="8970" width="26" style="4" customWidth="1"/>
    <col min="8971" max="8971" width="9" style="4" customWidth="1"/>
    <col min="8972" max="8972" width="8.25" style="4" customWidth="1"/>
    <col min="8973" max="8973" width="9.75" style="4" customWidth="1"/>
    <col min="8974" max="8974" width="9.875" style="4" customWidth="1"/>
    <col min="8975" max="8975" width="8" style="4" customWidth="1"/>
    <col min="8976" max="8976" width="10.625" style="4" customWidth="1"/>
    <col min="8977" max="8977" width="7.75" style="4" customWidth="1"/>
    <col min="8978" max="8978" width="7.5" style="4" customWidth="1"/>
    <col min="8979" max="9215" width="9" style="4" customWidth="1"/>
    <col min="9216" max="9216" width="5.375" style="4" customWidth="1"/>
    <col min="9217" max="9217" width="19.5" style="4" customWidth="1"/>
    <col min="9218" max="9218" width="7.75" style="4" customWidth="1"/>
    <col min="9219" max="9220" width="27.125" style="4" customWidth="1"/>
    <col min="9221" max="9221" width="27.5" style="4" customWidth="1"/>
    <col min="9222" max="9222" width="24.625" style="4" customWidth="1"/>
    <col min="9223" max="9224" width="13.625" style="4" customWidth="1"/>
    <col min="9225" max="9225" width="19.5" style="4" customWidth="1"/>
    <col min="9226" max="9226" width="26" style="4" customWidth="1"/>
    <col min="9227" max="9227" width="9" style="4" customWidth="1"/>
    <col min="9228" max="9228" width="8.25" style="4" customWidth="1"/>
    <col min="9229" max="9229" width="9.75" style="4" customWidth="1"/>
    <col min="9230" max="9230" width="9.875" style="4" customWidth="1"/>
    <col min="9231" max="9231" width="8" style="4" customWidth="1"/>
    <col min="9232" max="9232" width="10.625" style="4" customWidth="1"/>
    <col min="9233" max="9233" width="7.75" style="4" customWidth="1"/>
    <col min="9234" max="9234" width="7.5" style="4" customWidth="1"/>
    <col min="9235" max="9471" width="9" style="4" customWidth="1"/>
    <col min="9472" max="9472" width="5.375" style="4" customWidth="1"/>
    <col min="9473" max="9473" width="19.5" style="4" customWidth="1"/>
    <col min="9474" max="9474" width="7.75" style="4" customWidth="1"/>
    <col min="9475" max="9476" width="27.125" style="4" customWidth="1"/>
    <col min="9477" max="9477" width="27.5" style="4" customWidth="1"/>
    <col min="9478" max="9478" width="24.625" style="4" customWidth="1"/>
    <col min="9479" max="9480" width="13.625" style="4" customWidth="1"/>
    <col min="9481" max="9481" width="19.5" style="4" customWidth="1"/>
    <col min="9482" max="9482" width="26" style="4" customWidth="1"/>
    <col min="9483" max="9483" width="9" style="4" customWidth="1"/>
    <col min="9484" max="9484" width="8.25" style="4" customWidth="1"/>
    <col min="9485" max="9485" width="9.75" style="4" customWidth="1"/>
    <col min="9486" max="9486" width="9.875" style="4" customWidth="1"/>
    <col min="9487" max="9487" width="8" style="4" customWidth="1"/>
    <col min="9488" max="9488" width="10.625" style="4" customWidth="1"/>
    <col min="9489" max="9489" width="7.75" style="4" customWidth="1"/>
    <col min="9490" max="9490" width="7.5" style="4" customWidth="1"/>
    <col min="9491" max="9727" width="9" style="4" customWidth="1"/>
    <col min="9728" max="9728" width="5.375" style="4" customWidth="1"/>
    <col min="9729" max="9729" width="19.5" style="4" customWidth="1"/>
    <col min="9730" max="9730" width="7.75" style="4" customWidth="1"/>
    <col min="9731" max="9732" width="27.125" style="4" customWidth="1"/>
    <col min="9733" max="9733" width="27.5" style="4" customWidth="1"/>
    <col min="9734" max="9734" width="24.625" style="4" customWidth="1"/>
    <col min="9735" max="9736" width="13.625" style="4" customWidth="1"/>
    <col min="9737" max="9737" width="19.5" style="4" customWidth="1"/>
    <col min="9738" max="9738" width="26" style="4" customWidth="1"/>
    <col min="9739" max="9739" width="9" style="4" customWidth="1"/>
    <col min="9740" max="9740" width="8.25" style="4" customWidth="1"/>
    <col min="9741" max="9741" width="9.75" style="4" customWidth="1"/>
    <col min="9742" max="9742" width="9.875" style="4" customWidth="1"/>
    <col min="9743" max="9743" width="8" style="4" customWidth="1"/>
    <col min="9744" max="9744" width="10.625" style="4" customWidth="1"/>
    <col min="9745" max="9745" width="7.75" style="4" customWidth="1"/>
    <col min="9746" max="9746" width="7.5" style="4" customWidth="1"/>
    <col min="9747" max="9983" width="9" style="4" customWidth="1"/>
    <col min="9984" max="9984" width="5.375" style="4" customWidth="1"/>
    <col min="9985" max="9985" width="19.5" style="4" customWidth="1"/>
    <col min="9986" max="9986" width="7.75" style="4" customWidth="1"/>
    <col min="9987" max="9988" width="27.125" style="4" customWidth="1"/>
    <col min="9989" max="9989" width="27.5" style="4" customWidth="1"/>
    <col min="9990" max="9990" width="24.625" style="4" customWidth="1"/>
    <col min="9991" max="9992" width="13.625" style="4" customWidth="1"/>
    <col min="9993" max="9993" width="19.5" style="4" customWidth="1"/>
    <col min="9994" max="9994" width="26" style="4" customWidth="1"/>
    <col min="9995" max="9995" width="9" style="4" customWidth="1"/>
    <col min="9996" max="9996" width="8.25" style="4" customWidth="1"/>
    <col min="9997" max="9997" width="9.75" style="4" customWidth="1"/>
    <col min="9998" max="9998" width="9.875" style="4" customWidth="1"/>
    <col min="9999" max="9999" width="8" style="4" customWidth="1"/>
    <col min="10000" max="10000" width="10.625" style="4" customWidth="1"/>
    <col min="10001" max="10001" width="7.75" style="4" customWidth="1"/>
    <col min="10002" max="10002" width="7.5" style="4" customWidth="1"/>
    <col min="10003" max="10239" width="9" style="4" customWidth="1"/>
    <col min="10240" max="10240" width="5.375" style="4" customWidth="1"/>
    <col min="10241" max="10241" width="19.5" style="4" customWidth="1"/>
    <col min="10242" max="10242" width="7.75" style="4" customWidth="1"/>
    <col min="10243" max="10244" width="27.125" style="4" customWidth="1"/>
    <col min="10245" max="10245" width="27.5" style="4" customWidth="1"/>
    <col min="10246" max="10246" width="24.625" style="4" customWidth="1"/>
    <col min="10247" max="10248" width="13.625" style="4" customWidth="1"/>
    <col min="10249" max="10249" width="19.5" style="4" customWidth="1"/>
    <col min="10250" max="10250" width="26" style="4" customWidth="1"/>
    <col min="10251" max="10251" width="9" style="4" customWidth="1"/>
    <col min="10252" max="10252" width="8.25" style="4" customWidth="1"/>
    <col min="10253" max="10253" width="9.75" style="4" customWidth="1"/>
    <col min="10254" max="10254" width="9.875" style="4" customWidth="1"/>
    <col min="10255" max="10255" width="8" style="4" customWidth="1"/>
    <col min="10256" max="10256" width="10.625" style="4" customWidth="1"/>
    <col min="10257" max="10257" width="7.75" style="4" customWidth="1"/>
    <col min="10258" max="10258" width="7.5" style="4" customWidth="1"/>
    <col min="10259" max="10495" width="9" style="4" customWidth="1"/>
    <col min="10496" max="10496" width="5.375" style="4" customWidth="1"/>
    <col min="10497" max="10497" width="19.5" style="4" customWidth="1"/>
    <col min="10498" max="10498" width="7.75" style="4" customWidth="1"/>
    <col min="10499" max="10500" width="27.125" style="4" customWidth="1"/>
    <col min="10501" max="10501" width="27.5" style="4" customWidth="1"/>
    <col min="10502" max="10502" width="24.625" style="4" customWidth="1"/>
    <col min="10503" max="10504" width="13.625" style="4" customWidth="1"/>
    <col min="10505" max="10505" width="19.5" style="4" customWidth="1"/>
    <col min="10506" max="10506" width="26" style="4" customWidth="1"/>
    <col min="10507" max="10507" width="9" style="4" customWidth="1"/>
    <col min="10508" max="10508" width="8.25" style="4" customWidth="1"/>
    <col min="10509" max="10509" width="9.75" style="4" customWidth="1"/>
    <col min="10510" max="10510" width="9.875" style="4" customWidth="1"/>
    <col min="10511" max="10511" width="8" style="4" customWidth="1"/>
    <col min="10512" max="10512" width="10.625" style="4" customWidth="1"/>
    <col min="10513" max="10513" width="7.75" style="4" customWidth="1"/>
    <col min="10514" max="10514" width="7.5" style="4" customWidth="1"/>
    <col min="10515" max="10751" width="9" style="4" customWidth="1"/>
    <col min="10752" max="10752" width="5.375" style="4" customWidth="1"/>
    <col min="10753" max="10753" width="19.5" style="4" customWidth="1"/>
    <col min="10754" max="10754" width="7.75" style="4" customWidth="1"/>
    <col min="10755" max="10756" width="27.125" style="4" customWidth="1"/>
    <col min="10757" max="10757" width="27.5" style="4" customWidth="1"/>
    <col min="10758" max="10758" width="24.625" style="4" customWidth="1"/>
    <col min="10759" max="10760" width="13.625" style="4" customWidth="1"/>
    <col min="10761" max="10761" width="19.5" style="4" customWidth="1"/>
    <col min="10762" max="10762" width="26" style="4" customWidth="1"/>
    <col min="10763" max="10763" width="9" style="4" customWidth="1"/>
    <col min="10764" max="10764" width="8.25" style="4" customWidth="1"/>
    <col min="10765" max="10765" width="9.75" style="4" customWidth="1"/>
    <col min="10766" max="10766" width="9.875" style="4" customWidth="1"/>
    <col min="10767" max="10767" width="8" style="4" customWidth="1"/>
    <col min="10768" max="10768" width="10.625" style="4" customWidth="1"/>
    <col min="10769" max="10769" width="7.75" style="4" customWidth="1"/>
    <col min="10770" max="10770" width="7.5" style="4" customWidth="1"/>
    <col min="10771" max="11007" width="9" style="4" customWidth="1"/>
    <col min="11008" max="11008" width="5.375" style="4" customWidth="1"/>
    <col min="11009" max="11009" width="19.5" style="4" customWidth="1"/>
    <col min="11010" max="11010" width="7.75" style="4" customWidth="1"/>
    <col min="11011" max="11012" width="27.125" style="4" customWidth="1"/>
    <col min="11013" max="11013" width="27.5" style="4" customWidth="1"/>
    <col min="11014" max="11014" width="24.625" style="4" customWidth="1"/>
    <col min="11015" max="11016" width="13.625" style="4" customWidth="1"/>
    <col min="11017" max="11017" width="19.5" style="4" customWidth="1"/>
    <col min="11018" max="11018" width="26" style="4" customWidth="1"/>
    <col min="11019" max="11019" width="9" style="4" customWidth="1"/>
    <col min="11020" max="11020" width="8.25" style="4" customWidth="1"/>
    <col min="11021" max="11021" width="9.75" style="4" customWidth="1"/>
    <col min="11022" max="11022" width="9.875" style="4" customWidth="1"/>
    <col min="11023" max="11023" width="8" style="4" customWidth="1"/>
    <col min="11024" max="11024" width="10.625" style="4" customWidth="1"/>
    <col min="11025" max="11025" width="7.75" style="4" customWidth="1"/>
    <col min="11026" max="11026" width="7.5" style="4" customWidth="1"/>
    <col min="11027" max="11263" width="9" style="4" customWidth="1"/>
    <col min="11264" max="11264" width="5.375" style="4" customWidth="1"/>
    <col min="11265" max="11265" width="19.5" style="4" customWidth="1"/>
    <col min="11266" max="11266" width="7.75" style="4" customWidth="1"/>
    <col min="11267" max="11268" width="27.125" style="4" customWidth="1"/>
    <col min="11269" max="11269" width="27.5" style="4" customWidth="1"/>
    <col min="11270" max="11270" width="24.625" style="4" customWidth="1"/>
    <col min="11271" max="11272" width="13.625" style="4" customWidth="1"/>
    <col min="11273" max="11273" width="19.5" style="4" customWidth="1"/>
    <col min="11274" max="11274" width="26" style="4" customWidth="1"/>
    <col min="11275" max="11275" width="9" style="4" customWidth="1"/>
    <col min="11276" max="11276" width="8.25" style="4" customWidth="1"/>
    <col min="11277" max="11277" width="9.75" style="4" customWidth="1"/>
    <col min="11278" max="11278" width="9.875" style="4" customWidth="1"/>
    <col min="11279" max="11279" width="8" style="4" customWidth="1"/>
    <col min="11280" max="11280" width="10.625" style="4" customWidth="1"/>
    <col min="11281" max="11281" width="7.75" style="4" customWidth="1"/>
    <col min="11282" max="11282" width="7.5" style="4" customWidth="1"/>
    <col min="11283" max="11519" width="9" style="4" customWidth="1"/>
    <col min="11520" max="11520" width="5.375" style="4" customWidth="1"/>
    <col min="11521" max="11521" width="19.5" style="4" customWidth="1"/>
    <col min="11522" max="11522" width="7.75" style="4" customWidth="1"/>
    <col min="11523" max="11524" width="27.125" style="4" customWidth="1"/>
    <col min="11525" max="11525" width="27.5" style="4" customWidth="1"/>
    <col min="11526" max="11526" width="24.625" style="4" customWidth="1"/>
    <col min="11527" max="11528" width="13.625" style="4" customWidth="1"/>
    <col min="11529" max="11529" width="19.5" style="4" customWidth="1"/>
    <col min="11530" max="11530" width="26" style="4" customWidth="1"/>
    <col min="11531" max="11531" width="9" style="4" customWidth="1"/>
    <col min="11532" max="11532" width="8.25" style="4" customWidth="1"/>
    <col min="11533" max="11533" width="9.75" style="4" customWidth="1"/>
    <col min="11534" max="11534" width="9.875" style="4" customWidth="1"/>
    <col min="11535" max="11535" width="8" style="4" customWidth="1"/>
    <col min="11536" max="11536" width="10.625" style="4" customWidth="1"/>
    <col min="11537" max="11537" width="7.75" style="4" customWidth="1"/>
    <col min="11538" max="11538" width="7.5" style="4" customWidth="1"/>
    <col min="11539" max="11775" width="9" style="4" customWidth="1"/>
    <col min="11776" max="11776" width="5.375" style="4" customWidth="1"/>
    <col min="11777" max="11777" width="19.5" style="4" customWidth="1"/>
    <col min="11778" max="11778" width="7.75" style="4" customWidth="1"/>
    <col min="11779" max="11780" width="27.125" style="4" customWidth="1"/>
    <col min="11781" max="11781" width="27.5" style="4" customWidth="1"/>
    <col min="11782" max="11782" width="24.625" style="4" customWidth="1"/>
    <col min="11783" max="11784" width="13.625" style="4" customWidth="1"/>
    <col min="11785" max="11785" width="19.5" style="4" customWidth="1"/>
    <col min="11786" max="11786" width="26" style="4" customWidth="1"/>
    <col min="11787" max="11787" width="9" style="4" customWidth="1"/>
    <col min="11788" max="11788" width="8.25" style="4" customWidth="1"/>
    <col min="11789" max="11789" width="9.75" style="4" customWidth="1"/>
    <col min="11790" max="11790" width="9.875" style="4" customWidth="1"/>
    <col min="11791" max="11791" width="8" style="4" customWidth="1"/>
    <col min="11792" max="11792" width="10.625" style="4" customWidth="1"/>
    <col min="11793" max="11793" width="7.75" style="4" customWidth="1"/>
    <col min="11794" max="11794" width="7.5" style="4" customWidth="1"/>
    <col min="11795" max="12031" width="9" style="4" customWidth="1"/>
    <col min="12032" max="12032" width="5.375" style="4" customWidth="1"/>
    <col min="12033" max="12033" width="19.5" style="4" customWidth="1"/>
    <col min="12034" max="12034" width="7.75" style="4" customWidth="1"/>
    <col min="12035" max="12036" width="27.125" style="4" customWidth="1"/>
    <col min="12037" max="12037" width="27.5" style="4" customWidth="1"/>
    <col min="12038" max="12038" width="24.625" style="4" customWidth="1"/>
    <col min="12039" max="12040" width="13.625" style="4" customWidth="1"/>
    <col min="12041" max="12041" width="19.5" style="4" customWidth="1"/>
    <col min="12042" max="12042" width="26" style="4" customWidth="1"/>
    <col min="12043" max="12043" width="9" style="4" customWidth="1"/>
    <col min="12044" max="12044" width="8.25" style="4" customWidth="1"/>
    <col min="12045" max="12045" width="9.75" style="4" customWidth="1"/>
    <col min="12046" max="12046" width="9.875" style="4" customWidth="1"/>
    <col min="12047" max="12047" width="8" style="4" customWidth="1"/>
    <col min="12048" max="12048" width="10.625" style="4" customWidth="1"/>
    <col min="12049" max="12049" width="7.75" style="4" customWidth="1"/>
    <col min="12050" max="12050" width="7.5" style="4" customWidth="1"/>
    <col min="12051" max="12287" width="9" style="4" customWidth="1"/>
    <col min="12288" max="12288" width="5.375" style="4" customWidth="1"/>
    <col min="12289" max="12289" width="19.5" style="4" customWidth="1"/>
    <col min="12290" max="12290" width="7.75" style="4" customWidth="1"/>
    <col min="12291" max="12292" width="27.125" style="4" customWidth="1"/>
    <col min="12293" max="12293" width="27.5" style="4" customWidth="1"/>
    <col min="12294" max="12294" width="24.625" style="4" customWidth="1"/>
    <col min="12295" max="12296" width="13.625" style="4" customWidth="1"/>
    <col min="12297" max="12297" width="19.5" style="4" customWidth="1"/>
    <col min="12298" max="12298" width="26" style="4" customWidth="1"/>
    <col min="12299" max="12299" width="9" style="4" customWidth="1"/>
    <col min="12300" max="12300" width="8.25" style="4" customWidth="1"/>
    <col min="12301" max="12301" width="9.75" style="4" customWidth="1"/>
    <col min="12302" max="12302" width="9.875" style="4" customWidth="1"/>
    <col min="12303" max="12303" width="8" style="4" customWidth="1"/>
    <col min="12304" max="12304" width="10.625" style="4" customWidth="1"/>
    <col min="12305" max="12305" width="7.75" style="4" customWidth="1"/>
    <col min="12306" max="12306" width="7.5" style="4" customWidth="1"/>
    <col min="12307" max="12543" width="9" style="4" customWidth="1"/>
    <col min="12544" max="12544" width="5.375" style="4" customWidth="1"/>
    <col min="12545" max="12545" width="19.5" style="4" customWidth="1"/>
    <col min="12546" max="12546" width="7.75" style="4" customWidth="1"/>
    <col min="12547" max="12548" width="27.125" style="4" customWidth="1"/>
    <col min="12549" max="12549" width="27.5" style="4" customWidth="1"/>
    <col min="12550" max="12550" width="24.625" style="4" customWidth="1"/>
    <col min="12551" max="12552" width="13.625" style="4" customWidth="1"/>
    <col min="12553" max="12553" width="19.5" style="4" customWidth="1"/>
    <col min="12554" max="12554" width="26" style="4" customWidth="1"/>
    <col min="12555" max="12555" width="9" style="4" customWidth="1"/>
    <col min="12556" max="12556" width="8.25" style="4" customWidth="1"/>
    <col min="12557" max="12557" width="9.75" style="4" customWidth="1"/>
    <col min="12558" max="12558" width="9.875" style="4" customWidth="1"/>
    <col min="12559" max="12559" width="8" style="4" customWidth="1"/>
    <col min="12560" max="12560" width="10.625" style="4" customWidth="1"/>
    <col min="12561" max="12561" width="7.75" style="4" customWidth="1"/>
    <col min="12562" max="12562" width="7.5" style="4" customWidth="1"/>
    <col min="12563" max="12799" width="9" style="4" customWidth="1"/>
    <col min="12800" max="12800" width="5.375" style="4" customWidth="1"/>
    <col min="12801" max="12801" width="19.5" style="4" customWidth="1"/>
    <col min="12802" max="12802" width="7.75" style="4" customWidth="1"/>
    <col min="12803" max="12804" width="27.125" style="4" customWidth="1"/>
    <col min="12805" max="12805" width="27.5" style="4" customWidth="1"/>
    <col min="12806" max="12806" width="24.625" style="4" customWidth="1"/>
    <col min="12807" max="12808" width="13.625" style="4" customWidth="1"/>
    <col min="12809" max="12809" width="19.5" style="4" customWidth="1"/>
    <col min="12810" max="12810" width="26" style="4" customWidth="1"/>
    <col min="12811" max="12811" width="9" style="4" customWidth="1"/>
    <col min="12812" max="12812" width="8.25" style="4" customWidth="1"/>
    <col min="12813" max="12813" width="9.75" style="4" customWidth="1"/>
    <col min="12814" max="12814" width="9.875" style="4" customWidth="1"/>
    <col min="12815" max="12815" width="8" style="4" customWidth="1"/>
    <col min="12816" max="12816" width="10.625" style="4" customWidth="1"/>
    <col min="12817" max="12817" width="7.75" style="4" customWidth="1"/>
    <col min="12818" max="12818" width="7.5" style="4" customWidth="1"/>
    <col min="12819" max="13055" width="9" style="4" customWidth="1"/>
    <col min="13056" max="13056" width="5.375" style="4" customWidth="1"/>
    <col min="13057" max="13057" width="19.5" style="4" customWidth="1"/>
    <col min="13058" max="13058" width="7.75" style="4" customWidth="1"/>
    <col min="13059" max="13060" width="27.125" style="4" customWidth="1"/>
    <col min="13061" max="13061" width="27.5" style="4" customWidth="1"/>
    <col min="13062" max="13062" width="24.625" style="4" customWidth="1"/>
    <col min="13063" max="13064" width="13.625" style="4" customWidth="1"/>
    <col min="13065" max="13065" width="19.5" style="4" customWidth="1"/>
    <col min="13066" max="13066" width="26" style="4" customWidth="1"/>
    <col min="13067" max="13067" width="9" style="4" customWidth="1"/>
    <col min="13068" max="13068" width="8.25" style="4" customWidth="1"/>
    <col min="13069" max="13069" width="9.75" style="4" customWidth="1"/>
    <col min="13070" max="13070" width="9.875" style="4" customWidth="1"/>
    <col min="13071" max="13071" width="8" style="4" customWidth="1"/>
    <col min="13072" max="13072" width="10.625" style="4" customWidth="1"/>
    <col min="13073" max="13073" width="7.75" style="4" customWidth="1"/>
    <col min="13074" max="13074" width="7.5" style="4" customWidth="1"/>
    <col min="13075" max="13311" width="9" style="4" customWidth="1"/>
    <col min="13312" max="13312" width="5.375" style="4" customWidth="1"/>
    <col min="13313" max="13313" width="19.5" style="4" customWidth="1"/>
    <col min="13314" max="13314" width="7.75" style="4" customWidth="1"/>
    <col min="13315" max="13316" width="27.125" style="4" customWidth="1"/>
    <col min="13317" max="13317" width="27.5" style="4" customWidth="1"/>
    <col min="13318" max="13318" width="24.625" style="4" customWidth="1"/>
    <col min="13319" max="13320" width="13.625" style="4" customWidth="1"/>
    <col min="13321" max="13321" width="19.5" style="4" customWidth="1"/>
    <col min="13322" max="13322" width="26" style="4" customWidth="1"/>
    <col min="13323" max="13323" width="9" style="4" customWidth="1"/>
    <col min="13324" max="13324" width="8.25" style="4" customWidth="1"/>
    <col min="13325" max="13325" width="9.75" style="4" customWidth="1"/>
    <col min="13326" max="13326" width="9.875" style="4" customWidth="1"/>
    <col min="13327" max="13327" width="8" style="4" customWidth="1"/>
    <col min="13328" max="13328" width="10.625" style="4" customWidth="1"/>
    <col min="13329" max="13329" width="7.75" style="4" customWidth="1"/>
    <col min="13330" max="13330" width="7.5" style="4" customWidth="1"/>
    <col min="13331" max="13567" width="9" style="4" customWidth="1"/>
    <col min="13568" max="13568" width="5.375" style="4" customWidth="1"/>
    <col min="13569" max="13569" width="19.5" style="4" customWidth="1"/>
    <col min="13570" max="13570" width="7.75" style="4" customWidth="1"/>
    <col min="13571" max="13572" width="27.125" style="4" customWidth="1"/>
    <col min="13573" max="13573" width="27.5" style="4" customWidth="1"/>
    <col min="13574" max="13574" width="24.625" style="4" customWidth="1"/>
    <col min="13575" max="13576" width="13.625" style="4" customWidth="1"/>
    <col min="13577" max="13577" width="19.5" style="4" customWidth="1"/>
    <col min="13578" max="13578" width="26" style="4" customWidth="1"/>
    <col min="13579" max="13579" width="9" style="4" customWidth="1"/>
    <col min="13580" max="13580" width="8.25" style="4" customWidth="1"/>
    <col min="13581" max="13581" width="9.75" style="4" customWidth="1"/>
    <col min="13582" max="13582" width="9.875" style="4" customWidth="1"/>
    <col min="13583" max="13583" width="8" style="4" customWidth="1"/>
    <col min="13584" max="13584" width="10.625" style="4" customWidth="1"/>
    <col min="13585" max="13585" width="7.75" style="4" customWidth="1"/>
    <col min="13586" max="13586" width="7.5" style="4" customWidth="1"/>
    <col min="13587" max="13823" width="9" style="4" customWidth="1"/>
    <col min="13824" max="13824" width="5.375" style="4" customWidth="1"/>
    <col min="13825" max="13825" width="19.5" style="4" customWidth="1"/>
    <col min="13826" max="13826" width="7.75" style="4" customWidth="1"/>
    <col min="13827" max="13828" width="27.125" style="4" customWidth="1"/>
    <col min="13829" max="13829" width="27.5" style="4" customWidth="1"/>
    <col min="13830" max="13830" width="24.625" style="4" customWidth="1"/>
    <col min="13831" max="13832" width="13.625" style="4" customWidth="1"/>
    <col min="13833" max="13833" width="19.5" style="4" customWidth="1"/>
    <col min="13834" max="13834" width="26" style="4" customWidth="1"/>
    <col min="13835" max="13835" width="9" style="4" customWidth="1"/>
    <col min="13836" max="13836" width="8.25" style="4" customWidth="1"/>
    <col min="13837" max="13837" width="9.75" style="4" customWidth="1"/>
    <col min="13838" max="13838" width="9.875" style="4" customWidth="1"/>
    <col min="13839" max="13839" width="8" style="4" customWidth="1"/>
    <col min="13840" max="13840" width="10.625" style="4" customWidth="1"/>
    <col min="13841" max="13841" width="7.75" style="4" customWidth="1"/>
    <col min="13842" max="13842" width="7.5" style="4" customWidth="1"/>
    <col min="13843" max="14079" width="9" style="4" customWidth="1"/>
    <col min="14080" max="14080" width="5.375" style="4" customWidth="1"/>
    <col min="14081" max="14081" width="19.5" style="4" customWidth="1"/>
    <col min="14082" max="14082" width="7.75" style="4" customWidth="1"/>
    <col min="14083" max="14084" width="27.125" style="4" customWidth="1"/>
    <col min="14085" max="14085" width="27.5" style="4" customWidth="1"/>
    <col min="14086" max="14086" width="24.625" style="4" customWidth="1"/>
    <col min="14087" max="14088" width="13.625" style="4" customWidth="1"/>
    <col min="14089" max="14089" width="19.5" style="4" customWidth="1"/>
    <col min="14090" max="14090" width="26" style="4" customWidth="1"/>
    <col min="14091" max="14091" width="9" style="4" customWidth="1"/>
    <col min="14092" max="14092" width="8.25" style="4" customWidth="1"/>
    <col min="14093" max="14093" width="9.75" style="4" customWidth="1"/>
    <col min="14094" max="14094" width="9.875" style="4" customWidth="1"/>
    <col min="14095" max="14095" width="8" style="4" customWidth="1"/>
    <col min="14096" max="14096" width="10.625" style="4" customWidth="1"/>
    <col min="14097" max="14097" width="7.75" style="4" customWidth="1"/>
    <col min="14098" max="14098" width="7.5" style="4" customWidth="1"/>
    <col min="14099" max="14335" width="9" style="4" customWidth="1"/>
    <col min="14336" max="14336" width="5.375" style="4" customWidth="1"/>
    <col min="14337" max="14337" width="19.5" style="4" customWidth="1"/>
    <col min="14338" max="14338" width="7.75" style="4" customWidth="1"/>
    <col min="14339" max="14340" width="27.125" style="4" customWidth="1"/>
    <col min="14341" max="14341" width="27.5" style="4" customWidth="1"/>
    <col min="14342" max="14342" width="24.625" style="4" customWidth="1"/>
    <col min="14343" max="14344" width="13.625" style="4" customWidth="1"/>
    <col min="14345" max="14345" width="19.5" style="4" customWidth="1"/>
    <col min="14346" max="14346" width="26" style="4" customWidth="1"/>
    <col min="14347" max="14347" width="9" style="4" customWidth="1"/>
    <col min="14348" max="14348" width="8.25" style="4" customWidth="1"/>
    <col min="14349" max="14349" width="9.75" style="4" customWidth="1"/>
    <col min="14350" max="14350" width="9.875" style="4" customWidth="1"/>
    <col min="14351" max="14351" width="8" style="4" customWidth="1"/>
    <col min="14352" max="14352" width="10.625" style="4" customWidth="1"/>
    <col min="14353" max="14353" width="7.75" style="4" customWidth="1"/>
    <col min="14354" max="14354" width="7.5" style="4" customWidth="1"/>
    <col min="14355" max="14591" width="9" style="4" customWidth="1"/>
    <col min="14592" max="14592" width="5.375" style="4" customWidth="1"/>
    <col min="14593" max="14593" width="19.5" style="4" customWidth="1"/>
    <col min="14594" max="14594" width="7.75" style="4" customWidth="1"/>
    <col min="14595" max="14596" width="27.125" style="4" customWidth="1"/>
    <col min="14597" max="14597" width="27.5" style="4" customWidth="1"/>
    <col min="14598" max="14598" width="24.625" style="4" customWidth="1"/>
    <col min="14599" max="14600" width="13.625" style="4" customWidth="1"/>
    <col min="14601" max="14601" width="19.5" style="4" customWidth="1"/>
    <col min="14602" max="14602" width="26" style="4" customWidth="1"/>
    <col min="14603" max="14603" width="9" style="4" customWidth="1"/>
    <col min="14604" max="14604" width="8.25" style="4" customWidth="1"/>
    <col min="14605" max="14605" width="9.75" style="4" customWidth="1"/>
    <col min="14606" max="14606" width="9.875" style="4" customWidth="1"/>
    <col min="14607" max="14607" width="8" style="4" customWidth="1"/>
    <col min="14608" max="14608" width="10.625" style="4" customWidth="1"/>
    <col min="14609" max="14609" width="7.75" style="4" customWidth="1"/>
    <col min="14610" max="14610" width="7.5" style="4" customWidth="1"/>
    <col min="14611" max="14847" width="9" style="4" customWidth="1"/>
    <col min="14848" max="14848" width="5.375" style="4" customWidth="1"/>
    <col min="14849" max="14849" width="19.5" style="4" customWidth="1"/>
    <col min="14850" max="14850" width="7.75" style="4" customWidth="1"/>
    <col min="14851" max="14852" width="27.125" style="4" customWidth="1"/>
    <col min="14853" max="14853" width="27.5" style="4" customWidth="1"/>
    <col min="14854" max="14854" width="24.625" style="4" customWidth="1"/>
    <col min="14855" max="14856" width="13.625" style="4" customWidth="1"/>
    <col min="14857" max="14857" width="19.5" style="4" customWidth="1"/>
    <col min="14858" max="14858" width="26" style="4" customWidth="1"/>
    <col min="14859" max="14859" width="9" style="4" customWidth="1"/>
    <col min="14860" max="14860" width="8.25" style="4" customWidth="1"/>
    <col min="14861" max="14861" width="9.75" style="4" customWidth="1"/>
    <col min="14862" max="14862" width="9.875" style="4" customWidth="1"/>
    <col min="14863" max="14863" width="8" style="4" customWidth="1"/>
    <col min="14864" max="14864" width="10.625" style="4" customWidth="1"/>
    <col min="14865" max="14865" width="7.75" style="4" customWidth="1"/>
    <col min="14866" max="14866" width="7.5" style="4" customWidth="1"/>
    <col min="14867" max="15103" width="9" style="4" customWidth="1"/>
    <col min="15104" max="15104" width="5.375" style="4" customWidth="1"/>
    <col min="15105" max="15105" width="19.5" style="4" customWidth="1"/>
    <col min="15106" max="15106" width="7.75" style="4" customWidth="1"/>
    <col min="15107" max="15108" width="27.125" style="4" customWidth="1"/>
    <col min="15109" max="15109" width="27.5" style="4" customWidth="1"/>
    <col min="15110" max="15110" width="24.625" style="4" customWidth="1"/>
    <col min="15111" max="15112" width="13.625" style="4" customWidth="1"/>
    <col min="15113" max="15113" width="19.5" style="4" customWidth="1"/>
    <col min="15114" max="15114" width="26" style="4" customWidth="1"/>
    <col min="15115" max="15115" width="9" style="4" customWidth="1"/>
    <col min="15116" max="15116" width="8.25" style="4" customWidth="1"/>
    <col min="15117" max="15117" width="9.75" style="4" customWidth="1"/>
    <col min="15118" max="15118" width="9.875" style="4" customWidth="1"/>
    <col min="15119" max="15119" width="8" style="4" customWidth="1"/>
    <col min="15120" max="15120" width="10.625" style="4" customWidth="1"/>
    <col min="15121" max="15121" width="7.75" style="4" customWidth="1"/>
    <col min="15122" max="15122" width="7.5" style="4" customWidth="1"/>
    <col min="15123" max="15359" width="9" style="4" customWidth="1"/>
    <col min="15360" max="15360" width="5.375" style="4" customWidth="1"/>
    <col min="15361" max="15361" width="19.5" style="4" customWidth="1"/>
    <col min="15362" max="15362" width="7.75" style="4" customWidth="1"/>
    <col min="15363" max="15364" width="27.125" style="4" customWidth="1"/>
    <col min="15365" max="15365" width="27.5" style="4" customWidth="1"/>
    <col min="15366" max="15366" width="24.625" style="4" customWidth="1"/>
    <col min="15367" max="15368" width="13.625" style="4" customWidth="1"/>
    <col min="15369" max="15369" width="19.5" style="4" customWidth="1"/>
    <col min="15370" max="15370" width="26" style="4" customWidth="1"/>
    <col min="15371" max="15371" width="9" style="4" customWidth="1"/>
    <col min="15372" max="15372" width="8.25" style="4" customWidth="1"/>
    <col min="15373" max="15373" width="9.75" style="4" customWidth="1"/>
    <col min="15374" max="15374" width="9.875" style="4" customWidth="1"/>
    <col min="15375" max="15375" width="8" style="4" customWidth="1"/>
    <col min="15376" max="15376" width="10.625" style="4" customWidth="1"/>
    <col min="15377" max="15377" width="7.75" style="4" customWidth="1"/>
    <col min="15378" max="15378" width="7.5" style="4" customWidth="1"/>
    <col min="15379" max="15615" width="9" style="4" customWidth="1"/>
    <col min="15616" max="15616" width="5.375" style="4" customWidth="1"/>
    <col min="15617" max="15617" width="19.5" style="4" customWidth="1"/>
    <col min="15618" max="15618" width="7.75" style="4" customWidth="1"/>
    <col min="15619" max="15620" width="27.125" style="4" customWidth="1"/>
    <col min="15621" max="15621" width="27.5" style="4" customWidth="1"/>
    <col min="15622" max="15622" width="24.625" style="4" customWidth="1"/>
    <col min="15623" max="15624" width="13.625" style="4" customWidth="1"/>
    <col min="15625" max="15625" width="19.5" style="4" customWidth="1"/>
    <col min="15626" max="15626" width="26" style="4" customWidth="1"/>
    <col min="15627" max="15627" width="9" style="4" customWidth="1"/>
    <col min="15628" max="15628" width="8.25" style="4" customWidth="1"/>
    <col min="15629" max="15629" width="9.75" style="4" customWidth="1"/>
    <col min="15630" max="15630" width="9.875" style="4" customWidth="1"/>
    <col min="15631" max="15631" width="8" style="4" customWidth="1"/>
    <col min="15632" max="15632" width="10.625" style="4" customWidth="1"/>
    <col min="15633" max="15633" width="7.75" style="4" customWidth="1"/>
    <col min="15634" max="15634" width="7.5" style="4" customWidth="1"/>
    <col min="15635" max="15871" width="9" style="4" customWidth="1"/>
    <col min="15872" max="15872" width="5.375" style="4" customWidth="1"/>
    <col min="15873" max="15873" width="19.5" style="4" customWidth="1"/>
    <col min="15874" max="15874" width="7.75" style="4" customWidth="1"/>
    <col min="15875" max="15876" width="27.125" style="4" customWidth="1"/>
    <col min="15877" max="15877" width="27.5" style="4" customWidth="1"/>
    <col min="15878" max="15878" width="24.625" style="4" customWidth="1"/>
    <col min="15879" max="15880" width="13.625" style="4" customWidth="1"/>
    <col min="15881" max="15881" width="19.5" style="4" customWidth="1"/>
    <col min="15882" max="15882" width="26" style="4" customWidth="1"/>
    <col min="15883" max="15883" width="9" style="4" customWidth="1"/>
    <col min="15884" max="15884" width="8.25" style="4" customWidth="1"/>
    <col min="15885" max="15885" width="9.75" style="4" customWidth="1"/>
    <col min="15886" max="15886" width="9.875" style="4" customWidth="1"/>
    <col min="15887" max="15887" width="8" style="4" customWidth="1"/>
    <col min="15888" max="15888" width="10.625" style="4" customWidth="1"/>
    <col min="15889" max="15889" width="7.75" style="4" customWidth="1"/>
    <col min="15890" max="15890" width="7.5" style="4" customWidth="1"/>
    <col min="15891" max="16127" width="9" style="4" customWidth="1"/>
    <col min="16128" max="16128" width="5.375" style="4" customWidth="1"/>
    <col min="16129" max="16129" width="19.5" style="4" customWidth="1"/>
    <col min="16130" max="16130" width="7.75" style="4" customWidth="1"/>
    <col min="16131" max="16132" width="27.125" style="4" customWidth="1"/>
    <col min="16133" max="16133" width="27.5" style="4" customWidth="1"/>
    <col min="16134" max="16134" width="24.625" style="4" customWidth="1"/>
    <col min="16135" max="16136" width="13.625" style="4" customWidth="1"/>
    <col min="16137" max="16137" width="19.5" style="4" customWidth="1"/>
    <col min="16138" max="16138" width="26" style="4" customWidth="1"/>
    <col min="16139" max="16139" width="9" style="4" customWidth="1"/>
    <col min="16140" max="16140" width="8.25" style="4" customWidth="1"/>
    <col min="16141" max="16141" width="9.75" style="4" customWidth="1"/>
    <col min="16142" max="16142" width="9.875" style="4" customWidth="1"/>
    <col min="16143" max="16143" width="8" style="4" customWidth="1"/>
    <col min="16144" max="16144" width="10.625" style="4" customWidth="1"/>
    <col min="16145" max="16145" width="7.75" style="4" customWidth="1"/>
    <col min="16146" max="16146" width="7.5" style="4" customWidth="1"/>
    <col min="16147" max="16384" width="9" style="4" customWidth="1"/>
  </cols>
  <sheetData>
    <row r="1" spans="1:11" ht="30" customHeight="1">
      <c r="A1" s="6" t="s">
        <v>61</v>
      </c>
      <c r="C1" s="19"/>
      <c r="D1" s="19"/>
      <c r="E1" s="19"/>
      <c r="F1" s="35"/>
      <c r="G1" s="19"/>
    </row>
    <row r="2" spans="1:11" s="1" customFormat="1" ht="18.75" customHeight="1">
      <c r="A2" s="7" t="s">
        <v>2</v>
      </c>
      <c r="B2" s="13" t="s">
        <v>10</v>
      </c>
      <c r="C2" s="20" t="s">
        <v>76</v>
      </c>
      <c r="D2" s="25"/>
      <c r="E2" s="30" t="s">
        <v>53</v>
      </c>
      <c r="F2" s="25" t="s">
        <v>40</v>
      </c>
      <c r="G2" s="39" t="s">
        <v>11</v>
      </c>
      <c r="H2" s="45"/>
      <c r="I2" s="13" t="s">
        <v>113</v>
      </c>
      <c r="J2" s="52" t="s">
        <v>12</v>
      </c>
      <c r="K2" s="57"/>
    </row>
    <row r="3" spans="1:11" ht="37.5" customHeight="1">
      <c r="A3" s="8"/>
      <c r="B3" s="14"/>
      <c r="C3" s="21"/>
      <c r="D3" s="26"/>
      <c r="E3" s="31"/>
      <c r="F3" s="26"/>
      <c r="G3" s="40" t="s">
        <v>18</v>
      </c>
      <c r="H3" s="46" t="s">
        <v>22</v>
      </c>
      <c r="I3" s="14"/>
      <c r="J3" s="53"/>
    </row>
    <row r="4" spans="1:11" ht="99.95" customHeight="1">
      <c r="A4" s="9">
        <v>1</v>
      </c>
      <c r="B4" s="15" t="s">
        <v>123</v>
      </c>
      <c r="C4" s="22" t="s">
        <v>111</v>
      </c>
      <c r="D4" s="27"/>
      <c r="E4" s="32" t="s">
        <v>178</v>
      </c>
      <c r="F4" s="36">
        <v>3</v>
      </c>
      <c r="G4" s="41" t="s">
        <v>180</v>
      </c>
      <c r="H4" s="47" t="s">
        <v>159</v>
      </c>
      <c r="I4" s="44" t="s">
        <v>134</v>
      </c>
      <c r="J4" s="54" t="s">
        <v>173</v>
      </c>
      <c r="K4" s="58"/>
    </row>
    <row r="5" spans="1:11" ht="99.95" customHeight="1">
      <c r="A5" s="10">
        <v>2</v>
      </c>
      <c r="B5" s="16" t="s">
        <v>0</v>
      </c>
      <c r="C5" s="23" t="s">
        <v>144</v>
      </c>
      <c r="D5" s="28"/>
      <c r="E5" s="33" t="s">
        <v>308</v>
      </c>
      <c r="F5" s="37">
        <v>12</v>
      </c>
      <c r="G5" s="42" t="s">
        <v>145</v>
      </c>
      <c r="H5" s="48" t="s">
        <v>147</v>
      </c>
      <c r="I5" s="50" t="s">
        <v>148</v>
      </c>
      <c r="J5" s="55" t="s">
        <v>150</v>
      </c>
      <c r="K5" s="58"/>
    </row>
    <row r="6" spans="1:11" ht="99.95" customHeight="1">
      <c r="A6" s="10">
        <v>3</v>
      </c>
      <c r="B6" s="16" t="s">
        <v>152</v>
      </c>
      <c r="C6" s="23" t="s">
        <v>153</v>
      </c>
      <c r="D6" s="28"/>
      <c r="E6" s="33" t="s">
        <v>104</v>
      </c>
      <c r="F6" s="37">
        <v>10</v>
      </c>
      <c r="G6" s="42" t="s">
        <v>309</v>
      </c>
      <c r="H6" s="48" t="s">
        <v>156</v>
      </c>
      <c r="I6" s="50" t="s">
        <v>187</v>
      </c>
      <c r="J6" s="55" t="s">
        <v>299</v>
      </c>
      <c r="K6" s="58"/>
    </row>
    <row r="7" spans="1:11" ht="199.2" customHeight="1">
      <c r="A7" s="10">
        <v>4</v>
      </c>
      <c r="B7" s="16" t="s">
        <v>181</v>
      </c>
      <c r="C7" s="23" t="s">
        <v>182</v>
      </c>
      <c r="D7" s="28"/>
      <c r="E7" s="33" t="s">
        <v>183</v>
      </c>
      <c r="F7" s="37" t="s">
        <v>184</v>
      </c>
      <c r="G7" s="42" t="s">
        <v>186</v>
      </c>
      <c r="H7" s="48" t="s">
        <v>13</v>
      </c>
      <c r="I7" s="50" t="s">
        <v>67</v>
      </c>
      <c r="J7" s="55" t="s">
        <v>173</v>
      </c>
    </row>
    <row r="8" spans="1:11" ht="99.95" customHeight="1">
      <c r="A8" s="10">
        <v>5</v>
      </c>
      <c r="B8" s="16" t="s">
        <v>157</v>
      </c>
      <c r="C8" s="23" t="s">
        <v>124</v>
      </c>
      <c r="D8" s="28"/>
      <c r="E8" s="33" t="s">
        <v>79</v>
      </c>
      <c r="F8" s="37">
        <v>10</v>
      </c>
      <c r="G8" s="42" t="s">
        <v>158</v>
      </c>
      <c r="H8" s="48" t="s">
        <v>159</v>
      </c>
      <c r="I8" s="50" t="s">
        <v>160</v>
      </c>
      <c r="J8" s="55" t="s">
        <v>173</v>
      </c>
    </row>
    <row r="9" spans="1:11" ht="99.95" customHeight="1">
      <c r="A9" s="10">
        <v>6</v>
      </c>
      <c r="B9" s="15" t="s">
        <v>227</v>
      </c>
      <c r="C9" s="22" t="s">
        <v>228</v>
      </c>
      <c r="D9" s="27"/>
      <c r="E9" s="32" t="s">
        <v>176</v>
      </c>
      <c r="F9" s="36">
        <v>33</v>
      </c>
      <c r="G9" s="41" t="s">
        <v>132</v>
      </c>
      <c r="H9" s="47" t="s">
        <v>212</v>
      </c>
      <c r="I9" s="44" t="s">
        <v>229</v>
      </c>
      <c r="J9" s="54" t="s">
        <v>173</v>
      </c>
    </row>
    <row r="10" spans="1:11" ht="199.2" customHeight="1">
      <c r="A10" s="11">
        <v>7</v>
      </c>
      <c r="B10" s="17" t="s">
        <v>161</v>
      </c>
      <c r="C10" s="24" t="s">
        <v>165</v>
      </c>
      <c r="D10" s="29"/>
      <c r="E10" s="34" t="s">
        <v>166</v>
      </c>
      <c r="F10" s="38" t="s">
        <v>167</v>
      </c>
      <c r="G10" s="43" t="s">
        <v>168</v>
      </c>
      <c r="H10" s="49" t="s">
        <v>109</v>
      </c>
      <c r="I10" s="51" t="s">
        <v>169</v>
      </c>
      <c r="J10" s="56" t="s">
        <v>36</v>
      </c>
    </row>
    <row r="11" spans="1:11" ht="10.199999999999999" customHeight="1">
      <c r="A11" s="12"/>
      <c r="B11" s="18"/>
      <c r="C11" s="18"/>
      <c r="D11" s="18"/>
      <c r="E11" s="18"/>
      <c r="F11" s="36"/>
      <c r="G11" s="44"/>
      <c r="H11" s="44"/>
      <c r="I11" s="44"/>
      <c r="J11" s="18"/>
    </row>
    <row r="12" spans="1:11" ht="10.199999999999999" customHeight="1">
      <c r="A12" s="12"/>
      <c r="B12" s="18"/>
      <c r="C12" s="18"/>
      <c r="D12" s="18"/>
      <c r="E12" s="18"/>
      <c r="F12" s="36"/>
      <c r="G12" s="44"/>
      <c r="H12" s="44"/>
      <c r="I12" s="44"/>
      <c r="J12" s="18"/>
    </row>
    <row r="13" spans="1:11" ht="10.199999999999999" customHeight="1">
      <c r="A13" s="12"/>
      <c r="B13" s="18"/>
      <c r="C13" s="18"/>
      <c r="D13" s="18"/>
      <c r="E13" s="18"/>
      <c r="F13" s="36"/>
      <c r="G13" s="44"/>
      <c r="H13" s="44"/>
      <c r="I13" s="44"/>
      <c r="J13" s="18"/>
    </row>
    <row r="14" spans="1:11" ht="10.199999999999999" customHeight="1">
      <c r="A14" s="12"/>
      <c r="B14" s="18"/>
      <c r="C14" s="18"/>
      <c r="D14" s="18"/>
      <c r="E14" s="18"/>
      <c r="F14" s="36"/>
      <c r="G14" s="44"/>
      <c r="H14" s="44"/>
      <c r="I14" s="44"/>
      <c r="J14" s="18"/>
    </row>
    <row r="15" spans="1:11" ht="10.199999999999999" customHeight="1">
      <c r="A15" s="12"/>
      <c r="B15" s="18"/>
      <c r="C15" s="18"/>
      <c r="D15" s="18"/>
      <c r="E15" s="18"/>
      <c r="F15" s="36"/>
      <c r="G15" s="44"/>
      <c r="H15" s="44"/>
      <c r="I15" s="44"/>
      <c r="J15" s="18"/>
    </row>
    <row r="16" spans="1:11" ht="10.199999999999999" customHeight="1">
      <c r="A16" s="12"/>
      <c r="B16" s="18"/>
      <c r="C16" s="18"/>
      <c r="D16" s="18"/>
      <c r="E16" s="18"/>
      <c r="F16" s="36"/>
      <c r="G16" s="44"/>
      <c r="H16" s="44"/>
      <c r="I16" s="44"/>
      <c r="J16" s="18"/>
    </row>
    <row r="17" spans="1:10" ht="10.199999999999999" customHeight="1">
      <c r="A17" s="12"/>
      <c r="B17" s="18"/>
      <c r="C17" s="18"/>
      <c r="D17" s="18"/>
      <c r="E17" s="18"/>
      <c r="F17" s="36"/>
      <c r="G17" s="44"/>
      <c r="H17" s="44"/>
      <c r="I17" s="44"/>
      <c r="J17" s="18"/>
    </row>
    <row r="18" spans="1:10" ht="10.199999999999999" customHeight="1">
      <c r="A18" s="12"/>
      <c r="B18" s="18"/>
      <c r="C18" s="18"/>
      <c r="D18" s="18"/>
      <c r="E18" s="18"/>
      <c r="F18" s="36"/>
      <c r="G18" s="44"/>
      <c r="H18" s="44"/>
      <c r="I18" s="44"/>
      <c r="J18" s="18"/>
    </row>
  </sheetData>
  <mergeCells count="23">
    <mergeCell ref="G2:H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2:A3"/>
    <mergeCell ref="B2:B3"/>
    <mergeCell ref="C2:D3"/>
    <mergeCell ref="E2:E3"/>
    <mergeCell ref="F2:F3"/>
    <mergeCell ref="I2:I3"/>
    <mergeCell ref="J2:J3"/>
  </mergeCells>
  <phoneticPr fontId="3"/>
  <pageMargins left="0.19685039370078738" right="0.19685039370078738" top="0.39370078740157477" bottom="0.39370078740157477" header="0.31496062992125984" footer="0"/>
  <pageSetup paperSize="9" scale="75" fitToWidth="1" fitToHeight="0" orientation="landscape" usePrinterDefaults="1" r:id="rId1"/>
  <headerFooter alignWithMargins="0"/>
  <rowBreaks count="1" manualBreakCount="1">
    <brk id="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8"/>
  <sheetViews>
    <sheetView showGridLines="0" view="pageBreakPreview" zoomScaleNormal="80" zoomScaleSheetLayoutView="100" workbookViewId="0"/>
  </sheetViews>
  <sheetFormatPr defaultRowHeight="13.2"/>
  <cols>
    <col min="1" max="1" width="3.19921875" style="59" customWidth="1"/>
    <col min="2" max="2" width="18.3984375" style="59" customWidth="1"/>
    <col min="3" max="3" width="28.375" style="60" customWidth="1"/>
    <col min="4" max="4" width="14.625" style="4" customWidth="1"/>
    <col min="5" max="5" width="21.375" style="60" customWidth="1"/>
    <col min="6" max="6" width="5.75" style="59" customWidth="1"/>
    <col min="7" max="12" width="6.75" style="61" customWidth="1"/>
    <col min="13" max="13" width="6.75" style="62" customWidth="1"/>
    <col min="14" max="15" width="6.75" style="61" customWidth="1"/>
    <col min="16" max="16" width="6.75" style="63" customWidth="1"/>
    <col min="17" max="17" width="6.75" style="61" customWidth="1"/>
    <col min="18" max="18" width="16.5" style="5" customWidth="1"/>
    <col min="19" max="255" width="9" style="60" customWidth="1"/>
    <col min="256" max="256" width="20.625" style="60" customWidth="1"/>
    <col min="257" max="257" width="7.5" style="60" bestFit="1" customWidth="1"/>
    <col min="258" max="258" width="27.875" style="60" customWidth="1"/>
    <col min="259" max="259" width="26" style="60" customWidth="1"/>
    <col min="260" max="260" width="24.75" style="60" customWidth="1"/>
    <col min="261" max="261" width="8.5" style="60" bestFit="1" customWidth="1"/>
    <col min="262" max="268" width="10.625" style="60" customWidth="1"/>
    <col min="269" max="272" width="11.125" style="60" customWidth="1"/>
    <col min="273" max="273" width="10.625" style="60" customWidth="1"/>
    <col min="274" max="274" width="16.5" style="60" customWidth="1"/>
    <col min="275" max="511" width="9" style="60" customWidth="1"/>
    <col min="512" max="512" width="20.625" style="60" customWidth="1"/>
    <col min="513" max="513" width="7.5" style="60" bestFit="1" customWidth="1"/>
    <col min="514" max="514" width="27.875" style="60" customWidth="1"/>
    <col min="515" max="515" width="26" style="60" customWidth="1"/>
    <col min="516" max="516" width="24.75" style="60" customWidth="1"/>
    <col min="517" max="517" width="8.5" style="60" bestFit="1" customWidth="1"/>
    <col min="518" max="524" width="10.625" style="60" customWidth="1"/>
    <col min="525" max="528" width="11.125" style="60" customWidth="1"/>
    <col min="529" max="529" width="10.625" style="60" customWidth="1"/>
    <col min="530" max="530" width="16.5" style="60" customWidth="1"/>
    <col min="531" max="767" width="9" style="60" customWidth="1"/>
    <col min="768" max="768" width="20.625" style="60" customWidth="1"/>
    <col min="769" max="769" width="7.5" style="60" bestFit="1" customWidth="1"/>
    <col min="770" max="770" width="27.875" style="60" customWidth="1"/>
    <col min="771" max="771" width="26" style="60" customWidth="1"/>
    <col min="772" max="772" width="24.75" style="60" customWidth="1"/>
    <col min="773" max="773" width="8.5" style="60" bestFit="1" customWidth="1"/>
    <col min="774" max="780" width="10.625" style="60" customWidth="1"/>
    <col min="781" max="784" width="11.125" style="60" customWidth="1"/>
    <col min="785" max="785" width="10.625" style="60" customWidth="1"/>
    <col min="786" max="786" width="16.5" style="60" customWidth="1"/>
    <col min="787" max="1023" width="9" style="60" customWidth="1"/>
    <col min="1024" max="1024" width="20.625" style="60" customWidth="1"/>
    <col min="1025" max="1025" width="7.5" style="60" bestFit="1" customWidth="1"/>
    <col min="1026" max="1026" width="27.875" style="60" customWidth="1"/>
    <col min="1027" max="1027" width="26" style="60" customWidth="1"/>
    <col min="1028" max="1028" width="24.75" style="60" customWidth="1"/>
    <col min="1029" max="1029" width="8.5" style="60" bestFit="1" customWidth="1"/>
    <col min="1030" max="1036" width="10.625" style="60" customWidth="1"/>
    <col min="1037" max="1040" width="11.125" style="60" customWidth="1"/>
    <col min="1041" max="1041" width="10.625" style="60" customWidth="1"/>
    <col min="1042" max="1042" width="16.5" style="60" customWidth="1"/>
    <col min="1043" max="1279" width="9" style="60" customWidth="1"/>
    <col min="1280" max="1280" width="20.625" style="60" customWidth="1"/>
    <col min="1281" max="1281" width="7.5" style="60" bestFit="1" customWidth="1"/>
    <col min="1282" max="1282" width="27.875" style="60" customWidth="1"/>
    <col min="1283" max="1283" width="26" style="60" customWidth="1"/>
    <col min="1284" max="1284" width="24.75" style="60" customWidth="1"/>
    <col min="1285" max="1285" width="8.5" style="60" bestFit="1" customWidth="1"/>
    <col min="1286" max="1292" width="10.625" style="60" customWidth="1"/>
    <col min="1293" max="1296" width="11.125" style="60" customWidth="1"/>
    <col min="1297" max="1297" width="10.625" style="60" customWidth="1"/>
    <col min="1298" max="1298" width="16.5" style="60" customWidth="1"/>
    <col min="1299" max="1535" width="9" style="60" customWidth="1"/>
    <col min="1536" max="1536" width="20.625" style="60" customWidth="1"/>
    <col min="1537" max="1537" width="7.5" style="60" bestFit="1" customWidth="1"/>
    <col min="1538" max="1538" width="27.875" style="60" customWidth="1"/>
    <col min="1539" max="1539" width="26" style="60" customWidth="1"/>
    <col min="1540" max="1540" width="24.75" style="60" customWidth="1"/>
    <col min="1541" max="1541" width="8.5" style="60" bestFit="1" customWidth="1"/>
    <col min="1542" max="1548" width="10.625" style="60" customWidth="1"/>
    <col min="1549" max="1552" width="11.125" style="60" customWidth="1"/>
    <col min="1553" max="1553" width="10.625" style="60" customWidth="1"/>
    <col min="1554" max="1554" width="16.5" style="60" customWidth="1"/>
    <col min="1555" max="1791" width="9" style="60" customWidth="1"/>
    <col min="1792" max="1792" width="20.625" style="60" customWidth="1"/>
    <col min="1793" max="1793" width="7.5" style="60" bestFit="1" customWidth="1"/>
    <col min="1794" max="1794" width="27.875" style="60" customWidth="1"/>
    <col min="1795" max="1795" width="26" style="60" customWidth="1"/>
    <col min="1796" max="1796" width="24.75" style="60" customWidth="1"/>
    <col min="1797" max="1797" width="8.5" style="60" bestFit="1" customWidth="1"/>
    <col min="1798" max="1804" width="10.625" style="60" customWidth="1"/>
    <col min="1805" max="1808" width="11.125" style="60" customWidth="1"/>
    <col min="1809" max="1809" width="10.625" style="60" customWidth="1"/>
    <col min="1810" max="1810" width="16.5" style="60" customWidth="1"/>
    <col min="1811" max="2047" width="9" style="60" customWidth="1"/>
    <col min="2048" max="2048" width="20.625" style="60" customWidth="1"/>
    <col min="2049" max="2049" width="7.5" style="60" bestFit="1" customWidth="1"/>
    <col min="2050" max="2050" width="27.875" style="60" customWidth="1"/>
    <col min="2051" max="2051" width="26" style="60" customWidth="1"/>
    <col min="2052" max="2052" width="24.75" style="60" customWidth="1"/>
    <col min="2053" max="2053" width="8.5" style="60" bestFit="1" customWidth="1"/>
    <col min="2054" max="2060" width="10.625" style="60" customWidth="1"/>
    <col min="2061" max="2064" width="11.125" style="60" customWidth="1"/>
    <col min="2065" max="2065" width="10.625" style="60" customWidth="1"/>
    <col min="2066" max="2066" width="16.5" style="60" customWidth="1"/>
    <col min="2067" max="2303" width="9" style="60" customWidth="1"/>
    <col min="2304" max="2304" width="20.625" style="60" customWidth="1"/>
    <col min="2305" max="2305" width="7.5" style="60" bestFit="1" customWidth="1"/>
    <col min="2306" max="2306" width="27.875" style="60" customWidth="1"/>
    <col min="2307" max="2307" width="26" style="60" customWidth="1"/>
    <col min="2308" max="2308" width="24.75" style="60" customWidth="1"/>
    <col min="2309" max="2309" width="8.5" style="60" bestFit="1" customWidth="1"/>
    <col min="2310" max="2316" width="10.625" style="60" customWidth="1"/>
    <col min="2317" max="2320" width="11.125" style="60" customWidth="1"/>
    <col min="2321" max="2321" width="10.625" style="60" customWidth="1"/>
    <col min="2322" max="2322" width="16.5" style="60" customWidth="1"/>
    <col min="2323" max="2559" width="9" style="60" customWidth="1"/>
    <col min="2560" max="2560" width="20.625" style="60" customWidth="1"/>
    <col min="2561" max="2561" width="7.5" style="60" bestFit="1" customWidth="1"/>
    <col min="2562" max="2562" width="27.875" style="60" customWidth="1"/>
    <col min="2563" max="2563" width="26" style="60" customWidth="1"/>
    <col min="2564" max="2564" width="24.75" style="60" customWidth="1"/>
    <col min="2565" max="2565" width="8.5" style="60" bestFit="1" customWidth="1"/>
    <col min="2566" max="2572" width="10.625" style="60" customWidth="1"/>
    <col min="2573" max="2576" width="11.125" style="60" customWidth="1"/>
    <col min="2577" max="2577" width="10.625" style="60" customWidth="1"/>
    <col min="2578" max="2578" width="16.5" style="60" customWidth="1"/>
    <col min="2579" max="2815" width="9" style="60" customWidth="1"/>
    <col min="2816" max="2816" width="20.625" style="60" customWidth="1"/>
    <col min="2817" max="2817" width="7.5" style="60" bestFit="1" customWidth="1"/>
    <col min="2818" max="2818" width="27.875" style="60" customWidth="1"/>
    <col min="2819" max="2819" width="26" style="60" customWidth="1"/>
    <col min="2820" max="2820" width="24.75" style="60" customWidth="1"/>
    <col min="2821" max="2821" width="8.5" style="60" bestFit="1" customWidth="1"/>
    <col min="2822" max="2828" width="10.625" style="60" customWidth="1"/>
    <col min="2829" max="2832" width="11.125" style="60" customWidth="1"/>
    <col min="2833" max="2833" width="10.625" style="60" customWidth="1"/>
    <col min="2834" max="2834" width="16.5" style="60" customWidth="1"/>
    <col min="2835" max="3071" width="9" style="60" customWidth="1"/>
    <col min="3072" max="3072" width="20.625" style="60" customWidth="1"/>
    <col min="3073" max="3073" width="7.5" style="60" bestFit="1" customWidth="1"/>
    <col min="3074" max="3074" width="27.875" style="60" customWidth="1"/>
    <col min="3075" max="3075" width="26" style="60" customWidth="1"/>
    <col min="3076" max="3076" width="24.75" style="60" customWidth="1"/>
    <col min="3077" max="3077" width="8.5" style="60" bestFit="1" customWidth="1"/>
    <col min="3078" max="3084" width="10.625" style="60" customWidth="1"/>
    <col min="3085" max="3088" width="11.125" style="60" customWidth="1"/>
    <col min="3089" max="3089" width="10.625" style="60" customWidth="1"/>
    <col min="3090" max="3090" width="16.5" style="60" customWidth="1"/>
    <col min="3091" max="3327" width="9" style="60" customWidth="1"/>
    <col min="3328" max="3328" width="20.625" style="60" customWidth="1"/>
    <col min="3329" max="3329" width="7.5" style="60" bestFit="1" customWidth="1"/>
    <col min="3330" max="3330" width="27.875" style="60" customWidth="1"/>
    <col min="3331" max="3331" width="26" style="60" customWidth="1"/>
    <col min="3332" max="3332" width="24.75" style="60" customWidth="1"/>
    <col min="3333" max="3333" width="8.5" style="60" bestFit="1" customWidth="1"/>
    <col min="3334" max="3340" width="10.625" style="60" customWidth="1"/>
    <col min="3341" max="3344" width="11.125" style="60" customWidth="1"/>
    <col min="3345" max="3345" width="10.625" style="60" customWidth="1"/>
    <col min="3346" max="3346" width="16.5" style="60" customWidth="1"/>
    <col min="3347" max="3583" width="9" style="60" customWidth="1"/>
    <col min="3584" max="3584" width="20.625" style="60" customWidth="1"/>
    <col min="3585" max="3585" width="7.5" style="60" bestFit="1" customWidth="1"/>
    <col min="3586" max="3586" width="27.875" style="60" customWidth="1"/>
    <col min="3587" max="3587" width="26" style="60" customWidth="1"/>
    <col min="3588" max="3588" width="24.75" style="60" customWidth="1"/>
    <col min="3589" max="3589" width="8.5" style="60" bestFit="1" customWidth="1"/>
    <col min="3590" max="3596" width="10.625" style="60" customWidth="1"/>
    <col min="3597" max="3600" width="11.125" style="60" customWidth="1"/>
    <col min="3601" max="3601" width="10.625" style="60" customWidth="1"/>
    <col min="3602" max="3602" width="16.5" style="60" customWidth="1"/>
    <col min="3603" max="3839" width="9" style="60" customWidth="1"/>
    <col min="3840" max="3840" width="20.625" style="60" customWidth="1"/>
    <col min="3841" max="3841" width="7.5" style="60" bestFit="1" customWidth="1"/>
    <col min="3842" max="3842" width="27.875" style="60" customWidth="1"/>
    <col min="3843" max="3843" width="26" style="60" customWidth="1"/>
    <col min="3844" max="3844" width="24.75" style="60" customWidth="1"/>
    <col min="3845" max="3845" width="8.5" style="60" bestFit="1" customWidth="1"/>
    <col min="3846" max="3852" width="10.625" style="60" customWidth="1"/>
    <col min="3853" max="3856" width="11.125" style="60" customWidth="1"/>
    <col min="3857" max="3857" width="10.625" style="60" customWidth="1"/>
    <col min="3858" max="3858" width="16.5" style="60" customWidth="1"/>
    <col min="3859" max="4095" width="9" style="60" customWidth="1"/>
    <col min="4096" max="4096" width="20.625" style="60" customWidth="1"/>
    <col min="4097" max="4097" width="7.5" style="60" bestFit="1" customWidth="1"/>
    <col min="4098" max="4098" width="27.875" style="60" customWidth="1"/>
    <col min="4099" max="4099" width="26" style="60" customWidth="1"/>
    <col min="4100" max="4100" width="24.75" style="60" customWidth="1"/>
    <col min="4101" max="4101" width="8.5" style="60" bestFit="1" customWidth="1"/>
    <col min="4102" max="4108" width="10.625" style="60" customWidth="1"/>
    <col min="4109" max="4112" width="11.125" style="60" customWidth="1"/>
    <col min="4113" max="4113" width="10.625" style="60" customWidth="1"/>
    <col min="4114" max="4114" width="16.5" style="60" customWidth="1"/>
    <col min="4115" max="4351" width="9" style="60" customWidth="1"/>
    <col min="4352" max="4352" width="20.625" style="60" customWidth="1"/>
    <col min="4353" max="4353" width="7.5" style="60" bestFit="1" customWidth="1"/>
    <col min="4354" max="4354" width="27.875" style="60" customWidth="1"/>
    <col min="4355" max="4355" width="26" style="60" customWidth="1"/>
    <col min="4356" max="4356" width="24.75" style="60" customWidth="1"/>
    <col min="4357" max="4357" width="8.5" style="60" bestFit="1" customWidth="1"/>
    <col min="4358" max="4364" width="10.625" style="60" customWidth="1"/>
    <col min="4365" max="4368" width="11.125" style="60" customWidth="1"/>
    <col min="4369" max="4369" width="10.625" style="60" customWidth="1"/>
    <col min="4370" max="4370" width="16.5" style="60" customWidth="1"/>
    <col min="4371" max="4607" width="9" style="60" customWidth="1"/>
    <col min="4608" max="4608" width="20.625" style="60" customWidth="1"/>
    <col min="4609" max="4609" width="7.5" style="60" bestFit="1" customWidth="1"/>
    <col min="4610" max="4610" width="27.875" style="60" customWidth="1"/>
    <col min="4611" max="4611" width="26" style="60" customWidth="1"/>
    <col min="4612" max="4612" width="24.75" style="60" customWidth="1"/>
    <col min="4613" max="4613" width="8.5" style="60" bestFit="1" customWidth="1"/>
    <col min="4614" max="4620" width="10.625" style="60" customWidth="1"/>
    <col min="4621" max="4624" width="11.125" style="60" customWidth="1"/>
    <col min="4625" max="4625" width="10.625" style="60" customWidth="1"/>
    <col min="4626" max="4626" width="16.5" style="60" customWidth="1"/>
    <col min="4627" max="4863" width="9" style="60" customWidth="1"/>
    <col min="4864" max="4864" width="20.625" style="60" customWidth="1"/>
    <col min="4865" max="4865" width="7.5" style="60" bestFit="1" customWidth="1"/>
    <col min="4866" max="4866" width="27.875" style="60" customWidth="1"/>
    <col min="4867" max="4867" width="26" style="60" customWidth="1"/>
    <col min="4868" max="4868" width="24.75" style="60" customWidth="1"/>
    <col min="4869" max="4869" width="8.5" style="60" bestFit="1" customWidth="1"/>
    <col min="4870" max="4876" width="10.625" style="60" customWidth="1"/>
    <col min="4877" max="4880" width="11.125" style="60" customWidth="1"/>
    <col min="4881" max="4881" width="10.625" style="60" customWidth="1"/>
    <col min="4882" max="4882" width="16.5" style="60" customWidth="1"/>
    <col min="4883" max="5119" width="9" style="60" customWidth="1"/>
    <col min="5120" max="5120" width="20.625" style="60" customWidth="1"/>
    <col min="5121" max="5121" width="7.5" style="60" bestFit="1" customWidth="1"/>
    <col min="5122" max="5122" width="27.875" style="60" customWidth="1"/>
    <col min="5123" max="5123" width="26" style="60" customWidth="1"/>
    <col min="5124" max="5124" width="24.75" style="60" customWidth="1"/>
    <col min="5125" max="5125" width="8.5" style="60" bestFit="1" customWidth="1"/>
    <col min="5126" max="5132" width="10.625" style="60" customWidth="1"/>
    <col min="5133" max="5136" width="11.125" style="60" customWidth="1"/>
    <col min="5137" max="5137" width="10.625" style="60" customWidth="1"/>
    <col min="5138" max="5138" width="16.5" style="60" customWidth="1"/>
    <col min="5139" max="5375" width="9" style="60" customWidth="1"/>
    <col min="5376" max="5376" width="20.625" style="60" customWidth="1"/>
    <col min="5377" max="5377" width="7.5" style="60" bestFit="1" customWidth="1"/>
    <col min="5378" max="5378" width="27.875" style="60" customWidth="1"/>
    <col min="5379" max="5379" width="26" style="60" customWidth="1"/>
    <col min="5380" max="5380" width="24.75" style="60" customWidth="1"/>
    <col min="5381" max="5381" width="8.5" style="60" bestFit="1" customWidth="1"/>
    <col min="5382" max="5388" width="10.625" style="60" customWidth="1"/>
    <col min="5389" max="5392" width="11.125" style="60" customWidth="1"/>
    <col min="5393" max="5393" width="10.625" style="60" customWidth="1"/>
    <col min="5394" max="5394" width="16.5" style="60" customWidth="1"/>
    <col min="5395" max="5631" width="9" style="60" customWidth="1"/>
    <col min="5632" max="5632" width="20.625" style="60" customWidth="1"/>
    <col min="5633" max="5633" width="7.5" style="60" bestFit="1" customWidth="1"/>
    <col min="5634" max="5634" width="27.875" style="60" customWidth="1"/>
    <col min="5635" max="5635" width="26" style="60" customWidth="1"/>
    <col min="5636" max="5636" width="24.75" style="60" customWidth="1"/>
    <col min="5637" max="5637" width="8.5" style="60" bestFit="1" customWidth="1"/>
    <col min="5638" max="5644" width="10.625" style="60" customWidth="1"/>
    <col min="5645" max="5648" width="11.125" style="60" customWidth="1"/>
    <col min="5649" max="5649" width="10.625" style="60" customWidth="1"/>
    <col min="5650" max="5650" width="16.5" style="60" customWidth="1"/>
    <col min="5651" max="5887" width="9" style="60" customWidth="1"/>
    <col min="5888" max="5888" width="20.625" style="60" customWidth="1"/>
    <col min="5889" max="5889" width="7.5" style="60" bestFit="1" customWidth="1"/>
    <col min="5890" max="5890" width="27.875" style="60" customWidth="1"/>
    <col min="5891" max="5891" width="26" style="60" customWidth="1"/>
    <col min="5892" max="5892" width="24.75" style="60" customWidth="1"/>
    <col min="5893" max="5893" width="8.5" style="60" bestFit="1" customWidth="1"/>
    <col min="5894" max="5900" width="10.625" style="60" customWidth="1"/>
    <col min="5901" max="5904" width="11.125" style="60" customWidth="1"/>
    <col min="5905" max="5905" width="10.625" style="60" customWidth="1"/>
    <col min="5906" max="5906" width="16.5" style="60" customWidth="1"/>
    <col min="5907" max="6143" width="9" style="60" customWidth="1"/>
    <col min="6144" max="6144" width="20.625" style="60" customWidth="1"/>
    <col min="6145" max="6145" width="7.5" style="60" bestFit="1" customWidth="1"/>
    <col min="6146" max="6146" width="27.875" style="60" customWidth="1"/>
    <col min="6147" max="6147" width="26" style="60" customWidth="1"/>
    <col min="6148" max="6148" width="24.75" style="60" customWidth="1"/>
    <col min="6149" max="6149" width="8.5" style="60" bestFit="1" customWidth="1"/>
    <col min="6150" max="6156" width="10.625" style="60" customWidth="1"/>
    <col min="6157" max="6160" width="11.125" style="60" customWidth="1"/>
    <col min="6161" max="6161" width="10.625" style="60" customWidth="1"/>
    <col min="6162" max="6162" width="16.5" style="60" customWidth="1"/>
    <col min="6163" max="6399" width="9" style="60" customWidth="1"/>
    <col min="6400" max="6400" width="20.625" style="60" customWidth="1"/>
    <col min="6401" max="6401" width="7.5" style="60" bestFit="1" customWidth="1"/>
    <col min="6402" max="6402" width="27.875" style="60" customWidth="1"/>
    <col min="6403" max="6403" width="26" style="60" customWidth="1"/>
    <col min="6404" max="6404" width="24.75" style="60" customWidth="1"/>
    <col min="6405" max="6405" width="8.5" style="60" bestFit="1" customWidth="1"/>
    <col min="6406" max="6412" width="10.625" style="60" customWidth="1"/>
    <col min="6413" max="6416" width="11.125" style="60" customWidth="1"/>
    <col min="6417" max="6417" width="10.625" style="60" customWidth="1"/>
    <col min="6418" max="6418" width="16.5" style="60" customWidth="1"/>
    <col min="6419" max="6655" width="9" style="60" customWidth="1"/>
    <col min="6656" max="6656" width="20.625" style="60" customWidth="1"/>
    <col min="6657" max="6657" width="7.5" style="60" bestFit="1" customWidth="1"/>
    <col min="6658" max="6658" width="27.875" style="60" customWidth="1"/>
    <col min="6659" max="6659" width="26" style="60" customWidth="1"/>
    <col min="6660" max="6660" width="24.75" style="60" customWidth="1"/>
    <col min="6661" max="6661" width="8.5" style="60" bestFit="1" customWidth="1"/>
    <col min="6662" max="6668" width="10.625" style="60" customWidth="1"/>
    <col min="6669" max="6672" width="11.125" style="60" customWidth="1"/>
    <col min="6673" max="6673" width="10.625" style="60" customWidth="1"/>
    <col min="6674" max="6674" width="16.5" style="60" customWidth="1"/>
    <col min="6675" max="6911" width="9" style="60" customWidth="1"/>
    <col min="6912" max="6912" width="20.625" style="60" customWidth="1"/>
    <col min="6913" max="6913" width="7.5" style="60" bestFit="1" customWidth="1"/>
    <col min="6914" max="6914" width="27.875" style="60" customWidth="1"/>
    <col min="6915" max="6915" width="26" style="60" customWidth="1"/>
    <col min="6916" max="6916" width="24.75" style="60" customWidth="1"/>
    <col min="6917" max="6917" width="8.5" style="60" bestFit="1" customWidth="1"/>
    <col min="6918" max="6924" width="10.625" style="60" customWidth="1"/>
    <col min="6925" max="6928" width="11.125" style="60" customWidth="1"/>
    <col min="6929" max="6929" width="10.625" style="60" customWidth="1"/>
    <col min="6930" max="6930" width="16.5" style="60" customWidth="1"/>
    <col min="6931" max="7167" width="9" style="60" customWidth="1"/>
    <col min="7168" max="7168" width="20.625" style="60" customWidth="1"/>
    <col min="7169" max="7169" width="7.5" style="60" bestFit="1" customWidth="1"/>
    <col min="7170" max="7170" width="27.875" style="60" customWidth="1"/>
    <col min="7171" max="7171" width="26" style="60" customWidth="1"/>
    <col min="7172" max="7172" width="24.75" style="60" customWidth="1"/>
    <col min="7173" max="7173" width="8.5" style="60" bestFit="1" customWidth="1"/>
    <col min="7174" max="7180" width="10.625" style="60" customWidth="1"/>
    <col min="7181" max="7184" width="11.125" style="60" customWidth="1"/>
    <col min="7185" max="7185" width="10.625" style="60" customWidth="1"/>
    <col min="7186" max="7186" width="16.5" style="60" customWidth="1"/>
    <col min="7187" max="7423" width="9" style="60" customWidth="1"/>
    <col min="7424" max="7424" width="20.625" style="60" customWidth="1"/>
    <col min="7425" max="7425" width="7.5" style="60" bestFit="1" customWidth="1"/>
    <col min="7426" max="7426" width="27.875" style="60" customWidth="1"/>
    <col min="7427" max="7427" width="26" style="60" customWidth="1"/>
    <col min="7428" max="7428" width="24.75" style="60" customWidth="1"/>
    <col min="7429" max="7429" width="8.5" style="60" bestFit="1" customWidth="1"/>
    <col min="7430" max="7436" width="10.625" style="60" customWidth="1"/>
    <col min="7437" max="7440" width="11.125" style="60" customWidth="1"/>
    <col min="7441" max="7441" width="10.625" style="60" customWidth="1"/>
    <col min="7442" max="7442" width="16.5" style="60" customWidth="1"/>
    <col min="7443" max="7679" width="9" style="60" customWidth="1"/>
    <col min="7680" max="7680" width="20.625" style="60" customWidth="1"/>
    <col min="7681" max="7681" width="7.5" style="60" bestFit="1" customWidth="1"/>
    <col min="7682" max="7682" width="27.875" style="60" customWidth="1"/>
    <col min="7683" max="7683" width="26" style="60" customWidth="1"/>
    <col min="7684" max="7684" width="24.75" style="60" customWidth="1"/>
    <col min="7685" max="7685" width="8.5" style="60" bestFit="1" customWidth="1"/>
    <col min="7686" max="7692" width="10.625" style="60" customWidth="1"/>
    <col min="7693" max="7696" width="11.125" style="60" customWidth="1"/>
    <col min="7697" max="7697" width="10.625" style="60" customWidth="1"/>
    <col min="7698" max="7698" width="16.5" style="60" customWidth="1"/>
    <col min="7699" max="7935" width="9" style="60" customWidth="1"/>
    <col min="7936" max="7936" width="20.625" style="60" customWidth="1"/>
    <col min="7937" max="7937" width="7.5" style="60" bestFit="1" customWidth="1"/>
    <col min="7938" max="7938" width="27.875" style="60" customWidth="1"/>
    <col min="7939" max="7939" width="26" style="60" customWidth="1"/>
    <col min="7940" max="7940" width="24.75" style="60" customWidth="1"/>
    <col min="7941" max="7941" width="8.5" style="60" bestFit="1" customWidth="1"/>
    <col min="7942" max="7948" width="10.625" style="60" customWidth="1"/>
    <col min="7949" max="7952" width="11.125" style="60" customWidth="1"/>
    <col min="7953" max="7953" width="10.625" style="60" customWidth="1"/>
    <col min="7954" max="7954" width="16.5" style="60" customWidth="1"/>
    <col min="7955" max="8191" width="9" style="60" customWidth="1"/>
    <col min="8192" max="8192" width="20.625" style="60" customWidth="1"/>
    <col min="8193" max="8193" width="7.5" style="60" bestFit="1" customWidth="1"/>
    <col min="8194" max="8194" width="27.875" style="60" customWidth="1"/>
    <col min="8195" max="8195" width="26" style="60" customWidth="1"/>
    <col min="8196" max="8196" width="24.75" style="60" customWidth="1"/>
    <col min="8197" max="8197" width="8.5" style="60" bestFit="1" customWidth="1"/>
    <col min="8198" max="8204" width="10.625" style="60" customWidth="1"/>
    <col min="8205" max="8208" width="11.125" style="60" customWidth="1"/>
    <col min="8209" max="8209" width="10.625" style="60" customWidth="1"/>
    <col min="8210" max="8210" width="16.5" style="60" customWidth="1"/>
    <col min="8211" max="8447" width="9" style="60" customWidth="1"/>
    <col min="8448" max="8448" width="20.625" style="60" customWidth="1"/>
    <col min="8449" max="8449" width="7.5" style="60" bestFit="1" customWidth="1"/>
    <col min="8450" max="8450" width="27.875" style="60" customWidth="1"/>
    <col min="8451" max="8451" width="26" style="60" customWidth="1"/>
    <col min="8452" max="8452" width="24.75" style="60" customWidth="1"/>
    <col min="8453" max="8453" width="8.5" style="60" bestFit="1" customWidth="1"/>
    <col min="8454" max="8460" width="10.625" style="60" customWidth="1"/>
    <col min="8461" max="8464" width="11.125" style="60" customWidth="1"/>
    <col min="8465" max="8465" width="10.625" style="60" customWidth="1"/>
    <col min="8466" max="8466" width="16.5" style="60" customWidth="1"/>
    <col min="8467" max="8703" width="9" style="60" customWidth="1"/>
    <col min="8704" max="8704" width="20.625" style="60" customWidth="1"/>
    <col min="8705" max="8705" width="7.5" style="60" bestFit="1" customWidth="1"/>
    <col min="8706" max="8706" width="27.875" style="60" customWidth="1"/>
    <col min="8707" max="8707" width="26" style="60" customWidth="1"/>
    <col min="8708" max="8708" width="24.75" style="60" customWidth="1"/>
    <col min="8709" max="8709" width="8.5" style="60" bestFit="1" customWidth="1"/>
    <col min="8710" max="8716" width="10.625" style="60" customWidth="1"/>
    <col min="8717" max="8720" width="11.125" style="60" customWidth="1"/>
    <col min="8721" max="8721" width="10.625" style="60" customWidth="1"/>
    <col min="8722" max="8722" width="16.5" style="60" customWidth="1"/>
    <col min="8723" max="8959" width="9" style="60" customWidth="1"/>
    <col min="8960" max="8960" width="20.625" style="60" customWidth="1"/>
    <col min="8961" max="8961" width="7.5" style="60" bestFit="1" customWidth="1"/>
    <col min="8962" max="8962" width="27.875" style="60" customWidth="1"/>
    <col min="8963" max="8963" width="26" style="60" customWidth="1"/>
    <col min="8964" max="8964" width="24.75" style="60" customWidth="1"/>
    <col min="8965" max="8965" width="8.5" style="60" bestFit="1" customWidth="1"/>
    <col min="8966" max="8972" width="10.625" style="60" customWidth="1"/>
    <col min="8973" max="8976" width="11.125" style="60" customWidth="1"/>
    <col min="8977" max="8977" width="10.625" style="60" customWidth="1"/>
    <col min="8978" max="8978" width="16.5" style="60" customWidth="1"/>
    <col min="8979" max="9215" width="9" style="60" customWidth="1"/>
    <col min="9216" max="9216" width="20.625" style="60" customWidth="1"/>
    <col min="9217" max="9217" width="7.5" style="60" bestFit="1" customWidth="1"/>
    <col min="9218" max="9218" width="27.875" style="60" customWidth="1"/>
    <col min="9219" max="9219" width="26" style="60" customWidth="1"/>
    <col min="9220" max="9220" width="24.75" style="60" customWidth="1"/>
    <col min="9221" max="9221" width="8.5" style="60" bestFit="1" customWidth="1"/>
    <col min="9222" max="9228" width="10.625" style="60" customWidth="1"/>
    <col min="9229" max="9232" width="11.125" style="60" customWidth="1"/>
    <col min="9233" max="9233" width="10.625" style="60" customWidth="1"/>
    <col min="9234" max="9234" width="16.5" style="60" customWidth="1"/>
    <col min="9235" max="9471" width="9" style="60" customWidth="1"/>
    <col min="9472" max="9472" width="20.625" style="60" customWidth="1"/>
    <col min="9473" max="9473" width="7.5" style="60" bestFit="1" customWidth="1"/>
    <col min="9474" max="9474" width="27.875" style="60" customWidth="1"/>
    <col min="9475" max="9475" width="26" style="60" customWidth="1"/>
    <col min="9476" max="9476" width="24.75" style="60" customWidth="1"/>
    <col min="9477" max="9477" width="8.5" style="60" bestFit="1" customWidth="1"/>
    <col min="9478" max="9484" width="10.625" style="60" customWidth="1"/>
    <col min="9485" max="9488" width="11.125" style="60" customWidth="1"/>
    <col min="9489" max="9489" width="10.625" style="60" customWidth="1"/>
    <col min="9490" max="9490" width="16.5" style="60" customWidth="1"/>
    <col min="9491" max="9727" width="9" style="60" customWidth="1"/>
    <col min="9728" max="9728" width="20.625" style="60" customWidth="1"/>
    <col min="9729" max="9729" width="7.5" style="60" bestFit="1" customWidth="1"/>
    <col min="9730" max="9730" width="27.875" style="60" customWidth="1"/>
    <col min="9731" max="9731" width="26" style="60" customWidth="1"/>
    <col min="9732" max="9732" width="24.75" style="60" customWidth="1"/>
    <col min="9733" max="9733" width="8.5" style="60" bestFit="1" customWidth="1"/>
    <col min="9734" max="9740" width="10.625" style="60" customWidth="1"/>
    <col min="9741" max="9744" width="11.125" style="60" customWidth="1"/>
    <col min="9745" max="9745" width="10.625" style="60" customWidth="1"/>
    <col min="9746" max="9746" width="16.5" style="60" customWidth="1"/>
    <col min="9747" max="9983" width="9" style="60" customWidth="1"/>
    <col min="9984" max="9984" width="20.625" style="60" customWidth="1"/>
    <col min="9985" max="9985" width="7.5" style="60" bestFit="1" customWidth="1"/>
    <col min="9986" max="9986" width="27.875" style="60" customWidth="1"/>
    <col min="9987" max="9987" width="26" style="60" customWidth="1"/>
    <col min="9988" max="9988" width="24.75" style="60" customWidth="1"/>
    <col min="9989" max="9989" width="8.5" style="60" bestFit="1" customWidth="1"/>
    <col min="9990" max="9996" width="10.625" style="60" customWidth="1"/>
    <col min="9997" max="10000" width="11.125" style="60" customWidth="1"/>
    <col min="10001" max="10001" width="10.625" style="60" customWidth="1"/>
    <col min="10002" max="10002" width="16.5" style="60" customWidth="1"/>
    <col min="10003" max="10239" width="9" style="60" customWidth="1"/>
    <col min="10240" max="10240" width="20.625" style="60" customWidth="1"/>
    <col min="10241" max="10241" width="7.5" style="60" bestFit="1" customWidth="1"/>
    <col min="10242" max="10242" width="27.875" style="60" customWidth="1"/>
    <col min="10243" max="10243" width="26" style="60" customWidth="1"/>
    <col min="10244" max="10244" width="24.75" style="60" customWidth="1"/>
    <col min="10245" max="10245" width="8.5" style="60" bestFit="1" customWidth="1"/>
    <col min="10246" max="10252" width="10.625" style="60" customWidth="1"/>
    <col min="10253" max="10256" width="11.125" style="60" customWidth="1"/>
    <col min="10257" max="10257" width="10.625" style="60" customWidth="1"/>
    <col min="10258" max="10258" width="16.5" style="60" customWidth="1"/>
    <col min="10259" max="10495" width="9" style="60" customWidth="1"/>
    <col min="10496" max="10496" width="20.625" style="60" customWidth="1"/>
    <col min="10497" max="10497" width="7.5" style="60" bestFit="1" customWidth="1"/>
    <col min="10498" max="10498" width="27.875" style="60" customWidth="1"/>
    <col min="10499" max="10499" width="26" style="60" customWidth="1"/>
    <col min="10500" max="10500" width="24.75" style="60" customWidth="1"/>
    <col min="10501" max="10501" width="8.5" style="60" bestFit="1" customWidth="1"/>
    <col min="10502" max="10508" width="10.625" style="60" customWidth="1"/>
    <col min="10509" max="10512" width="11.125" style="60" customWidth="1"/>
    <col min="10513" max="10513" width="10.625" style="60" customWidth="1"/>
    <col min="10514" max="10514" width="16.5" style="60" customWidth="1"/>
    <col min="10515" max="10751" width="9" style="60" customWidth="1"/>
    <col min="10752" max="10752" width="20.625" style="60" customWidth="1"/>
    <col min="10753" max="10753" width="7.5" style="60" bestFit="1" customWidth="1"/>
    <col min="10754" max="10754" width="27.875" style="60" customWidth="1"/>
    <col min="10755" max="10755" width="26" style="60" customWidth="1"/>
    <col min="10756" max="10756" width="24.75" style="60" customWidth="1"/>
    <col min="10757" max="10757" width="8.5" style="60" bestFit="1" customWidth="1"/>
    <col min="10758" max="10764" width="10.625" style="60" customWidth="1"/>
    <col min="10765" max="10768" width="11.125" style="60" customWidth="1"/>
    <col min="10769" max="10769" width="10.625" style="60" customWidth="1"/>
    <col min="10770" max="10770" width="16.5" style="60" customWidth="1"/>
    <col min="10771" max="11007" width="9" style="60" customWidth="1"/>
    <col min="11008" max="11008" width="20.625" style="60" customWidth="1"/>
    <col min="11009" max="11009" width="7.5" style="60" bestFit="1" customWidth="1"/>
    <col min="11010" max="11010" width="27.875" style="60" customWidth="1"/>
    <col min="11011" max="11011" width="26" style="60" customWidth="1"/>
    <col min="11012" max="11012" width="24.75" style="60" customWidth="1"/>
    <col min="11013" max="11013" width="8.5" style="60" bestFit="1" customWidth="1"/>
    <col min="11014" max="11020" width="10.625" style="60" customWidth="1"/>
    <col min="11021" max="11024" width="11.125" style="60" customWidth="1"/>
    <col min="11025" max="11025" width="10.625" style="60" customWidth="1"/>
    <col min="11026" max="11026" width="16.5" style="60" customWidth="1"/>
    <col min="11027" max="11263" width="9" style="60" customWidth="1"/>
    <col min="11264" max="11264" width="20.625" style="60" customWidth="1"/>
    <col min="11265" max="11265" width="7.5" style="60" bestFit="1" customWidth="1"/>
    <col min="11266" max="11266" width="27.875" style="60" customWidth="1"/>
    <col min="11267" max="11267" width="26" style="60" customWidth="1"/>
    <col min="11268" max="11268" width="24.75" style="60" customWidth="1"/>
    <col min="11269" max="11269" width="8.5" style="60" bestFit="1" customWidth="1"/>
    <col min="11270" max="11276" width="10.625" style="60" customWidth="1"/>
    <col min="11277" max="11280" width="11.125" style="60" customWidth="1"/>
    <col min="11281" max="11281" width="10.625" style="60" customWidth="1"/>
    <col min="11282" max="11282" width="16.5" style="60" customWidth="1"/>
    <col min="11283" max="11519" width="9" style="60" customWidth="1"/>
    <col min="11520" max="11520" width="20.625" style="60" customWidth="1"/>
    <col min="11521" max="11521" width="7.5" style="60" bestFit="1" customWidth="1"/>
    <col min="11522" max="11522" width="27.875" style="60" customWidth="1"/>
    <col min="11523" max="11523" width="26" style="60" customWidth="1"/>
    <col min="11524" max="11524" width="24.75" style="60" customWidth="1"/>
    <col min="11525" max="11525" width="8.5" style="60" bestFit="1" customWidth="1"/>
    <col min="11526" max="11532" width="10.625" style="60" customWidth="1"/>
    <col min="11533" max="11536" width="11.125" style="60" customWidth="1"/>
    <col min="11537" max="11537" width="10.625" style="60" customWidth="1"/>
    <col min="11538" max="11538" width="16.5" style="60" customWidth="1"/>
    <col min="11539" max="11775" width="9" style="60" customWidth="1"/>
    <col min="11776" max="11776" width="20.625" style="60" customWidth="1"/>
    <col min="11777" max="11777" width="7.5" style="60" bestFit="1" customWidth="1"/>
    <col min="11778" max="11778" width="27.875" style="60" customWidth="1"/>
    <col min="11779" max="11779" width="26" style="60" customWidth="1"/>
    <col min="11780" max="11780" width="24.75" style="60" customWidth="1"/>
    <col min="11781" max="11781" width="8.5" style="60" bestFit="1" customWidth="1"/>
    <col min="11782" max="11788" width="10.625" style="60" customWidth="1"/>
    <col min="11789" max="11792" width="11.125" style="60" customWidth="1"/>
    <col min="11793" max="11793" width="10.625" style="60" customWidth="1"/>
    <col min="11794" max="11794" width="16.5" style="60" customWidth="1"/>
    <col min="11795" max="12031" width="9" style="60" customWidth="1"/>
    <col min="12032" max="12032" width="20.625" style="60" customWidth="1"/>
    <col min="12033" max="12033" width="7.5" style="60" bestFit="1" customWidth="1"/>
    <col min="12034" max="12034" width="27.875" style="60" customWidth="1"/>
    <col min="12035" max="12035" width="26" style="60" customWidth="1"/>
    <col min="12036" max="12036" width="24.75" style="60" customWidth="1"/>
    <col min="12037" max="12037" width="8.5" style="60" bestFit="1" customWidth="1"/>
    <col min="12038" max="12044" width="10.625" style="60" customWidth="1"/>
    <col min="12045" max="12048" width="11.125" style="60" customWidth="1"/>
    <col min="12049" max="12049" width="10.625" style="60" customWidth="1"/>
    <col min="12050" max="12050" width="16.5" style="60" customWidth="1"/>
    <col min="12051" max="12287" width="9" style="60" customWidth="1"/>
    <col min="12288" max="12288" width="20.625" style="60" customWidth="1"/>
    <col min="12289" max="12289" width="7.5" style="60" bestFit="1" customWidth="1"/>
    <col min="12290" max="12290" width="27.875" style="60" customWidth="1"/>
    <col min="12291" max="12291" width="26" style="60" customWidth="1"/>
    <col min="12292" max="12292" width="24.75" style="60" customWidth="1"/>
    <col min="12293" max="12293" width="8.5" style="60" bestFit="1" customWidth="1"/>
    <col min="12294" max="12300" width="10.625" style="60" customWidth="1"/>
    <col min="12301" max="12304" width="11.125" style="60" customWidth="1"/>
    <col min="12305" max="12305" width="10.625" style="60" customWidth="1"/>
    <col min="12306" max="12306" width="16.5" style="60" customWidth="1"/>
    <col min="12307" max="12543" width="9" style="60" customWidth="1"/>
    <col min="12544" max="12544" width="20.625" style="60" customWidth="1"/>
    <col min="12545" max="12545" width="7.5" style="60" bestFit="1" customWidth="1"/>
    <col min="12546" max="12546" width="27.875" style="60" customWidth="1"/>
    <col min="12547" max="12547" width="26" style="60" customWidth="1"/>
    <col min="12548" max="12548" width="24.75" style="60" customWidth="1"/>
    <col min="12549" max="12549" width="8.5" style="60" bestFit="1" customWidth="1"/>
    <col min="12550" max="12556" width="10.625" style="60" customWidth="1"/>
    <col min="12557" max="12560" width="11.125" style="60" customWidth="1"/>
    <col min="12561" max="12561" width="10.625" style="60" customWidth="1"/>
    <col min="12562" max="12562" width="16.5" style="60" customWidth="1"/>
    <col min="12563" max="12799" width="9" style="60" customWidth="1"/>
    <col min="12800" max="12800" width="20.625" style="60" customWidth="1"/>
    <col min="12801" max="12801" width="7.5" style="60" bestFit="1" customWidth="1"/>
    <col min="12802" max="12802" width="27.875" style="60" customWidth="1"/>
    <col min="12803" max="12803" width="26" style="60" customWidth="1"/>
    <col min="12804" max="12804" width="24.75" style="60" customWidth="1"/>
    <col min="12805" max="12805" width="8.5" style="60" bestFit="1" customWidth="1"/>
    <col min="12806" max="12812" width="10.625" style="60" customWidth="1"/>
    <col min="12813" max="12816" width="11.125" style="60" customWidth="1"/>
    <col min="12817" max="12817" width="10.625" style="60" customWidth="1"/>
    <col min="12818" max="12818" width="16.5" style="60" customWidth="1"/>
    <col min="12819" max="13055" width="9" style="60" customWidth="1"/>
    <col min="13056" max="13056" width="20.625" style="60" customWidth="1"/>
    <col min="13057" max="13057" width="7.5" style="60" bestFit="1" customWidth="1"/>
    <col min="13058" max="13058" width="27.875" style="60" customWidth="1"/>
    <col min="13059" max="13059" width="26" style="60" customWidth="1"/>
    <col min="13060" max="13060" width="24.75" style="60" customWidth="1"/>
    <col min="13061" max="13061" width="8.5" style="60" bestFit="1" customWidth="1"/>
    <col min="13062" max="13068" width="10.625" style="60" customWidth="1"/>
    <col min="13069" max="13072" width="11.125" style="60" customWidth="1"/>
    <col min="13073" max="13073" width="10.625" style="60" customWidth="1"/>
    <col min="13074" max="13074" width="16.5" style="60" customWidth="1"/>
    <col min="13075" max="13311" width="9" style="60" customWidth="1"/>
    <col min="13312" max="13312" width="20.625" style="60" customWidth="1"/>
    <col min="13313" max="13313" width="7.5" style="60" bestFit="1" customWidth="1"/>
    <col min="13314" max="13314" width="27.875" style="60" customWidth="1"/>
    <col min="13315" max="13315" width="26" style="60" customWidth="1"/>
    <col min="13316" max="13316" width="24.75" style="60" customWidth="1"/>
    <col min="13317" max="13317" width="8.5" style="60" bestFit="1" customWidth="1"/>
    <col min="13318" max="13324" width="10.625" style="60" customWidth="1"/>
    <col min="13325" max="13328" width="11.125" style="60" customWidth="1"/>
    <col min="13329" max="13329" width="10.625" style="60" customWidth="1"/>
    <col min="13330" max="13330" width="16.5" style="60" customWidth="1"/>
    <col min="13331" max="13567" width="9" style="60" customWidth="1"/>
    <col min="13568" max="13568" width="20.625" style="60" customWidth="1"/>
    <col min="13569" max="13569" width="7.5" style="60" bestFit="1" customWidth="1"/>
    <col min="13570" max="13570" width="27.875" style="60" customWidth="1"/>
    <col min="13571" max="13571" width="26" style="60" customWidth="1"/>
    <col min="13572" max="13572" width="24.75" style="60" customWidth="1"/>
    <col min="13573" max="13573" width="8.5" style="60" bestFit="1" customWidth="1"/>
    <col min="13574" max="13580" width="10.625" style="60" customWidth="1"/>
    <col min="13581" max="13584" width="11.125" style="60" customWidth="1"/>
    <col min="13585" max="13585" width="10.625" style="60" customWidth="1"/>
    <col min="13586" max="13586" width="16.5" style="60" customWidth="1"/>
    <col min="13587" max="13823" width="9" style="60" customWidth="1"/>
    <col min="13824" max="13824" width="20.625" style="60" customWidth="1"/>
    <col min="13825" max="13825" width="7.5" style="60" bestFit="1" customWidth="1"/>
    <col min="13826" max="13826" width="27.875" style="60" customWidth="1"/>
    <col min="13827" max="13827" width="26" style="60" customWidth="1"/>
    <col min="13828" max="13828" width="24.75" style="60" customWidth="1"/>
    <col min="13829" max="13829" width="8.5" style="60" bestFit="1" customWidth="1"/>
    <col min="13830" max="13836" width="10.625" style="60" customWidth="1"/>
    <col min="13837" max="13840" width="11.125" style="60" customWidth="1"/>
    <col min="13841" max="13841" width="10.625" style="60" customWidth="1"/>
    <col min="13842" max="13842" width="16.5" style="60" customWidth="1"/>
    <col min="13843" max="14079" width="9" style="60" customWidth="1"/>
    <col min="14080" max="14080" width="20.625" style="60" customWidth="1"/>
    <col min="14081" max="14081" width="7.5" style="60" bestFit="1" customWidth="1"/>
    <col min="14082" max="14082" width="27.875" style="60" customWidth="1"/>
    <col min="14083" max="14083" width="26" style="60" customWidth="1"/>
    <col min="14084" max="14084" width="24.75" style="60" customWidth="1"/>
    <col min="14085" max="14085" width="8.5" style="60" bestFit="1" customWidth="1"/>
    <col min="14086" max="14092" width="10.625" style="60" customWidth="1"/>
    <col min="14093" max="14096" width="11.125" style="60" customWidth="1"/>
    <col min="14097" max="14097" width="10.625" style="60" customWidth="1"/>
    <col min="14098" max="14098" width="16.5" style="60" customWidth="1"/>
    <col min="14099" max="14335" width="9" style="60" customWidth="1"/>
    <col min="14336" max="14336" width="20.625" style="60" customWidth="1"/>
    <col min="14337" max="14337" width="7.5" style="60" bestFit="1" customWidth="1"/>
    <col min="14338" max="14338" width="27.875" style="60" customWidth="1"/>
    <col min="14339" max="14339" width="26" style="60" customWidth="1"/>
    <col min="14340" max="14340" width="24.75" style="60" customWidth="1"/>
    <col min="14341" max="14341" width="8.5" style="60" bestFit="1" customWidth="1"/>
    <col min="14342" max="14348" width="10.625" style="60" customWidth="1"/>
    <col min="14349" max="14352" width="11.125" style="60" customWidth="1"/>
    <col min="14353" max="14353" width="10.625" style="60" customWidth="1"/>
    <col min="14354" max="14354" width="16.5" style="60" customWidth="1"/>
    <col min="14355" max="14591" width="9" style="60" customWidth="1"/>
    <col min="14592" max="14592" width="20.625" style="60" customWidth="1"/>
    <col min="14593" max="14593" width="7.5" style="60" bestFit="1" customWidth="1"/>
    <col min="14594" max="14594" width="27.875" style="60" customWidth="1"/>
    <col min="14595" max="14595" width="26" style="60" customWidth="1"/>
    <col min="14596" max="14596" width="24.75" style="60" customWidth="1"/>
    <col min="14597" max="14597" width="8.5" style="60" bestFit="1" customWidth="1"/>
    <col min="14598" max="14604" width="10.625" style="60" customWidth="1"/>
    <col min="14605" max="14608" width="11.125" style="60" customWidth="1"/>
    <col min="14609" max="14609" width="10.625" style="60" customWidth="1"/>
    <col min="14610" max="14610" width="16.5" style="60" customWidth="1"/>
    <col min="14611" max="14847" width="9" style="60" customWidth="1"/>
    <col min="14848" max="14848" width="20.625" style="60" customWidth="1"/>
    <col min="14849" max="14849" width="7.5" style="60" bestFit="1" customWidth="1"/>
    <col min="14850" max="14850" width="27.875" style="60" customWidth="1"/>
    <col min="14851" max="14851" width="26" style="60" customWidth="1"/>
    <col min="14852" max="14852" width="24.75" style="60" customWidth="1"/>
    <col min="14853" max="14853" width="8.5" style="60" bestFit="1" customWidth="1"/>
    <col min="14854" max="14860" width="10.625" style="60" customWidth="1"/>
    <col min="14861" max="14864" width="11.125" style="60" customWidth="1"/>
    <col min="14865" max="14865" width="10.625" style="60" customWidth="1"/>
    <col min="14866" max="14866" width="16.5" style="60" customWidth="1"/>
    <col min="14867" max="15103" width="9" style="60" customWidth="1"/>
    <col min="15104" max="15104" width="20.625" style="60" customWidth="1"/>
    <col min="15105" max="15105" width="7.5" style="60" bestFit="1" customWidth="1"/>
    <col min="15106" max="15106" width="27.875" style="60" customWidth="1"/>
    <col min="15107" max="15107" width="26" style="60" customWidth="1"/>
    <col min="15108" max="15108" width="24.75" style="60" customWidth="1"/>
    <col min="15109" max="15109" width="8.5" style="60" bestFit="1" customWidth="1"/>
    <col min="15110" max="15116" width="10.625" style="60" customWidth="1"/>
    <col min="15117" max="15120" width="11.125" style="60" customWidth="1"/>
    <col min="15121" max="15121" width="10.625" style="60" customWidth="1"/>
    <col min="15122" max="15122" width="16.5" style="60" customWidth="1"/>
    <col min="15123" max="15359" width="9" style="60" customWidth="1"/>
    <col min="15360" max="15360" width="20.625" style="60" customWidth="1"/>
    <col min="15361" max="15361" width="7.5" style="60" bestFit="1" customWidth="1"/>
    <col min="15362" max="15362" width="27.875" style="60" customWidth="1"/>
    <col min="15363" max="15363" width="26" style="60" customWidth="1"/>
    <col min="15364" max="15364" width="24.75" style="60" customWidth="1"/>
    <col min="15365" max="15365" width="8.5" style="60" bestFit="1" customWidth="1"/>
    <col min="15366" max="15372" width="10.625" style="60" customWidth="1"/>
    <col min="15373" max="15376" width="11.125" style="60" customWidth="1"/>
    <col min="15377" max="15377" width="10.625" style="60" customWidth="1"/>
    <col min="15378" max="15378" width="16.5" style="60" customWidth="1"/>
    <col min="15379" max="15615" width="9" style="60" customWidth="1"/>
    <col min="15616" max="15616" width="20.625" style="60" customWidth="1"/>
    <col min="15617" max="15617" width="7.5" style="60" bestFit="1" customWidth="1"/>
    <col min="15618" max="15618" width="27.875" style="60" customWidth="1"/>
    <col min="15619" max="15619" width="26" style="60" customWidth="1"/>
    <col min="15620" max="15620" width="24.75" style="60" customWidth="1"/>
    <col min="15621" max="15621" width="8.5" style="60" bestFit="1" customWidth="1"/>
    <col min="15622" max="15628" width="10.625" style="60" customWidth="1"/>
    <col min="15629" max="15632" width="11.125" style="60" customWidth="1"/>
    <col min="15633" max="15633" width="10.625" style="60" customWidth="1"/>
    <col min="15634" max="15634" width="16.5" style="60" customWidth="1"/>
    <col min="15635" max="15871" width="9" style="60" customWidth="1"/>
    <col min="15872" max="15872" width="20.625" style="60" customWidth="1"/>
    <col min="15873" max="15873" width="7.5" style="60" bestFit="1" customWidth="1"/>
    <col min="15874" max="15874" width="27.875" style="60" customWidth="1"/>
    <col min="15875" max="15875" width="26" style="60" customWidth="1"/>
    <col min="15876" max="15876" width="24.75" style="60" customWidth="1"/>
    <col min="15877" max="15877" width="8.5" style="60" bestFit="1" customWidth="1"/>
    <col min="15878" max="15884" width="10.625" style="60" customWidth="1"/>
    <col min="15885" max="15888" width="11.125" style="60" customWidth="1"/>
    <col min="15889" max="15889" width="10.625" style="60" customWidth="1"/>
    <col min="15890" max="15890" width="16.5" style="60" customWidth="1"/>
    <col min="15891" max="16127" width="9" style="60" customWidth="1"/>
    <col min="16128" max="16128" width="20.625" style="60" customWidth="1"/>
    <col min="16129" max="16129" width="7.5" style="60" bestFit="1" customWidth="1"/>
    <col min="16130" max="16130" width="27.875" style="60" customWidth="1"/>
    <col min="16131" max="16131" width="26" style="60" customWidth="1"/>
    <col min="16132" max="16132" width="24.75" style="60" customWidth="1"/>
    <col min="16133" max="16133" width="8.5" style="60" bestFit="1" customWidth="1"/>
    <col min="16134" max="16140" width="10.625" style="60" customWidth="1"/>
    <col min="16141" max="16144" width="11.125" style="60" customWidth="1"/>
    <col min="16145" max="16145" width="10.625" style="60" customWidth="1"/>
    <col min="16146" max="16146" width="16.5" style="60" customWidth="1"/>
    <col min="16147" max="16384" width="9" style="60" customWidth="1"/>
  </cols>
  <sheetData>
    <row r="1" spans="1:17" ht="30" customHeight="1">
      <c r="A1" s="64" t="s">
        <v>58</v>
      </c>
      <c r="B1" s="71"/>
      <c r="D1" s="81"/>
      <c r="E1" s="86"/>
      <c r="F1" s="93"/>
      <c r="G1" s="100" t="s">
        <v>101</v>
      </c>
      <c r="H1" s="107"/>
      <c r="I1" s="107"/>
      <c r="J1" s="107"/>
      <c r="K1" s="107"/>
      <c r="L1" s="116"/>
      <c r="M1" s="117" t="s">
        <v>1</v>
      </c>
      <c r="N1" s="121"/>
      <c r="O1" s="121"/>
      <c r="P1" s="122"/>
      <c r="Q1" s="129" t="s">
        <v>81</v>
      </c>
    </row>
    <row r="2" spans="1:17" ht="30" customHeight="1">
      <c r="A2" s="65" t="s">
        <v>2</v>
      </c>
      <c r="B2" s="72" t="s">
        <v>9</v>
      </c>
      <c r="C2" s="75" t="s">
        <v>30</v>
      </c>
      <c r="D2" s="13" t="s">
        <v>19</v>
      </c>
      <c r="E2" s="87" t="s">
        <v>53</v>
      </c>
      <c r="F2" s="94"/>
      <c r="G2" s="101" t="s">
        <v>66</v>
      </c>
      <c r="H2" s="101" t="s">
        <v>84</v>
      </c>
      <c r="I2" s="101" t="s">
        <v>72</v>
      </c>
      <c r="J2" s="113" t="s">
        <v>20</v>
      </c>
      <c r="K2" s="115" t="s">
        <v>21</v>
      </c>
      <c r="L2" s="115" t="s">
        <v>25</v>
      </c>
      <c r="M2" s="101" t="s">
        <v>27</v>
      </c>
      <c r="N2" s="115" t="s">
        <v>29</v>
      </c>
      <c r="O2" s="101" t="s">
        <v>82</v>
      </c>
      <c r="P2" s="123" t="s">
        <v>37</v>
      </c>
      <c r="Q2" s="130" t="s">
        <v>34</v>
      </c>
    </row>
    <row r="3" spans="1:17" ht="13.5" customHeight="1">
      <c r="A3" s="66"/>
      <c r="B3" s="73"/>
      <c r="C3" s="76"/>
      <c r="D3" s="14"/>
      <c r="E3" s="88" t="s">
        <v>4</v>
      </c>
      <c r="F3" s="95" t="s">
        <v>17</v>
      </c>
      <c r="G3" s="102"/>
      <c r="H3" s="102"/>
      <c r="I3" s="108"/>
      <c r="J3" s="114" t="s">
        <v>35</v>
      </c>
      <c r="K3" s="102"/>
      <c r="L3" s="102"/>
      <c r="M3" s="108"/>
      <c r="N3" s="102"/>
      <c r="O3" s="108"/>
      <c r="P3" s="124"/>
      <c r="Q3" s="131"/>
    </row>
    <row r="4" spans="1:17" ht="51" customHeight="1">
      <c r="A4" s="67">
        <v>1</v>
      </c>
      <c r="B4" s="74" t="str">
        <f>'【別紙1】大会概要'!B4</f>
        <v>水泳（AS）</v>
      </c>
      <c r="C4" s="77" t="str">
        <f>'【別紙1】大会概要'!G4</f>
        <v>パーソルアクアパーク宮崎</v>
      </c>
      <c r="D4" s="82" t="str">
        <f>'【別紙1】大会概要'!J4</f>
        <v>競技会場と同じ</v>
      </c>
      <c r="E4" s="89" t="str">
        <f>'【別紙1】大会概要'!E4</f>
        <v>６月４日（木）～６月６日（土）</v>
      </c>
      <c r="F4" s="96">
        <f>'【別紙1】大会概要'!F4</f>
        <v>3</v>
      </c>
      <c r="G4" s="103">
        <v>9</v>
      </c>
      <c r="H4" s="103">
        <f>39*3</f>
        <v>117</v>
      </c>
      <c r="I4" s="109">
        <f>10*2</f>
        <v>20</v>
      </c>
      <c r="J4" s="103">
        <f>21*2</f>
        <v>42</v>
      </c>
      <c r="K4" s="103">
        <v>0</v>
      </c>
      <c r="L4" s="103">
        <v>2</v>
      </c>
      <c r="M4" s="118">
        <f>30*2</f>
        <v>60</v>
      </c>
      <c r="N4" s="118">
        <f>2*2</f>
        <v>4</v>
      </c>
      <c r="O4" s="118">
        <v>5</v>
      </c>
      <c r="P4" s="125">
        <v>50</v>
      </c>
      <c r="Q4" s="132">
        <f t="shared" ref="Q4:Q10" si="0">SUM(G4:P4)</f>
        <v>309</v>
      </c>
    </row>
    <row r="5" spans="1:17" ht="102" customHeight="1">
      <c r="A5" s="68">
        <v>2</v>
      </c>
      <c r="B5" s="23" t="str">
        <f>'【別紙1】大会概要'!B5</f>
        <v>ラグビーフットボール</v>
      </c>
      <c r="C5" s="78" t="str">
        <f>'【別紙1】大会概要'!G5</f>
        <v>ひなた宮崎県総合運動公園
①ひなた陸上競技場
②ラグビー場</v>
      </c>
      <c r="D5" s="83" t="str">
        <f>'【別紙1】大会概要'!J5</f>
        <v>ひなた宮崎県総合運動公園
①第２陸上競技場（16,000㎡）
②第３競技場（17,157㎡）
③補助球技場（10,080㎡）</v>
      </c>
      <c r="E5" s="90" t="str">
        <f>'【別紙1】大会概要'!E5</f>
        <v>6月15日(月)～6月26日(金)</v>
      </c>
      <c r="F5" s="97">
        <f>'【別紙1】大会概要'!F5</f>
        <v>12</v>
      </c>
      <c r="G5" s="104">
        <v>40</v>
      </c>
      <c r="H5" s="104">
        <v>270</v>
      </c>
      <c r="I5" s="110">
        <v>258</v>
      </c>
      <c r="J5" s="104">
        <v>65</v>
      </c>
      <c r="K5" s="104">
        <v>6</v>
      </c>
      <c r="L5" s="104">
        <v>0</v>
      </c>
      <c r="M5" s="119">
        <v>1848</v>
      </c>
      <c r="N5" s="119">
        <v>90</v>
      </c>
      <c r="O5" s="119">
        <v>10</v>
      </c>
      <c r="P5" s="126">
        <v>840</v>
      </c>
      <c r="Q5" s="133">
        <f t="shared" si="0"/>
        <v>3427</v>
      </c>
    </row>
    <row r="6" spans="1:17" ht="51" customHeight="1">
      <c r="A6" s="68">
        <v>3</v>
      </c>
      <c r="B6" s="23" t="str">
        <f>'【別紙1】大会概要'!B6</f>
        <v>テニス</v>
      </c>
      <c r="C6" s="78" t="str">
        <f>'【別紙1】大会概要'!G6</f>
        <v>ひなた TENNIS PARK MIYAZAKI</v>
      </c>
      <c r="D6" s="83" t="str">
        <f>'【別紙1】大会概要'!J6</f>
        <v>競技会場と同じ</v>
      </c>
      <c r="E6" s="90" t="str">
        <f>'【別紙1】大会概要'!E6</f>
        <v>7月13日（月）～7月22日（水）</v>
      </c>
      <c r="F6" s="97">
        <f>'【別紙1】大会概要'!F6</f>
        <v>10</v>
      </c>
      <c r="G6" s="104">
        <v>32</v>
      </c>
      <c r="H6" s="104">
        <v>436</v>
      </c>
      <c r="I6" s="110">
        <v>380</v>
      </c>
      <c r="J6" s="104">
        <v>73</v>
      </c>
      <c r="K6" s="104">
        <v>3</v>
      </c>
      <c r="L6" s="104">
        <v>9</v>
      </c>
      <c r="M6" s="119">
        <v>744</v>
      </c>
      <c r="N6" s="119">
        <v>30</v>
      </c>
      <c r="O6" s="119">
        <v>30</v>
      </c>
      <c r="P6" s="126">
        <v>1200</v>
      </c>
      <c r="Q6" s="133">
        <f t="shared" si="0"/>
        <v>2937</v>
      </c>
    </row>
    <row r="7" spans="1:17" ht="51" customHeight="1">
      <c r="A7" s="68">
        <v>4</v>
      </c>
      <c r="B7" s="23" t="str">
        <f>'【別紙1】大会概要'!B7</f>
        <v>ソフトテニス</v>
      </c>
      <c r="C7" s="78" t="str">
        <f>'【別紙1】大会概要'!G7</f>
        <v>①宮崎市生目の杜運動公園
②宮崎市清武総合運動公園</v>
      </c>
      <c r="D7" s="83" t="str">
        <f>'【別紙1】大会概要'!J7</f>
        <v>競技会場と同じ</v>
      </c>
      <c r="E7" s="90" t="str">
        <f>'【別紙1】大会概要'!E7</f>
        <v>①７月26日（日）～８月５日（水）
②７月30日（木）～８月３日（月）</v>
      </c>
      <c r="F7" s="97" t="str">
        <f>'【別紙1】大会概要'!F7</f>
        <v>①11
②５</v>
      </c>
      <c r="G7" s="104">
        <v>40</v>
      </c>
      <c r="H7" s="104">
        <v>194</v>
      </c>
      <c r="I7" s="110">
        <v>140</v>
      </c>
      <c r="J7" s="104">
        <v>78</v>
      </c>
      <c r="K7" s="104">
        <v>3</v>
      </c>
      <c r="L7" s="104">
        <v>5</v>
      </c>
      <c r="M7" s="119">
        <v>2520</v>
      </c>
      <c r="N7" s="119">
        <v>30</v>
      </c>
      <c r="O7" s="119">
        <v>30</v>
      </c>
      <c r="P7" s="126">
        <v>1500</v>
      </c>
      <c r="Q7" s="133">
        <f t="shared" si="0"/>
        <v>4540</v>
      </c>
    </row>
    <row r="8" spans="1:17" ht="51" customHeight="1">
      <c r="A8" s="68">
        <v>5</v>
      </c>
      <c r="B8" s="23" t="str">
        <f>'【別紙1】大会概要'!B8</f>
        <v>水泳（競泳）</v>
      </c>
      <c r="C8" s="78" t="str">
        <f>'【別紙1】大会概要'!G8</f>
        <v>パーソルアクアパーク宮崎</v>
      </c>
      <c r="D8" s="83" t="str">
        <f>'【別紙1】大会概要'!J8</f>
        <v>競技会場と同じ</v>
      </c>
      <c r="E8" s="90" t="str">
        <f>'【別紙1】大会概要'!E8</f>
        <v>8月2日（日）～11日（火）</v>
      </c>
      <c r="F8" s="97">
        <f>'【別紙1】大会概要'!F8</f>
        <v>10</v>
      </c>
      <c r="G8" s="104">
        <v>40</v>
      </c>
      <c r="H8" s="104">
        <v>611</v>
      </c>
      <c r="I8" s="110">
        <v>190</v>
      </c>
      <c r="J8" s="104">
        <v>96</v>
      </c>
      <c r="K8" s="104">
        <v>0</v>
      </c>
      <c r="L8" s="104">
        <v>0</v>
      </c>
      <c r="M8" s="119">
        <v>3000</v>
      </c>
      <c r="N8" s="119">
        <v>10</v>
      </c>
      <c r="O8" s="119">
        <v>10</v>
      </c>
      <c r="P8" s="126">
        <v>2000</v>
      </c>
      <c r="Q8" s="133">
        <f t="shared" si="0"/>
        <v>5957</v>
      </c>
    </row>
    <row r="9" spans="1:17" ht="51" customHeight="1">
      <c r="A9" s="68">
        <v>6</v>
      </c>
      <c r="B9" s="23" t="str">
        <f>'【別紙1】大会概要'!B9</f>
        <v>ライフル射撃（CFP）</v>
      </c>
      <c r="C9" s="78" t="str">
        <f>'【別紙1】大会概要'!G9</f>
        <v>宮崎県警察学校射撃場</v>
      </c>
      <c r="D9" s="83" t="str">
        <f>'【別紙1】大会概要'!J9</f>
        <v>競技会場と同じ</v>
      </c>
      <c r="E9" s="90" t="str">
        <f>'【別紙1】大会概要'!E9</f>
        <v>7月20日(月・祝)～8月21日(金)</v>
      </c>
      <c r="F9" s="97">
        <f>'【別紙1】大会概要'!F9</f>
        <v>33</v>
      </c>
      <c r="G9" s="104">
        <v>25</v>
      </c>
      <c r="H9" s="104">
        <v>230</v>
      </c>
      <c r="I9" s="110">
        <v>111</v>
      </c>
      <c r="J9" s="104">
        <v>54</v>
      </c>
      <c r="K9" s="104">
        <v>0</v>
      </c>
      <c r="L9" s="104">
        <v>3</v>
      </c>
      <c r="M9" s="119">
        <v>285</v>
      </c>
      <c r="N9" s="119">
        <v>45</v>
      </c>
      <c r="O9" s="119">
        <v>10</v>
      </c>
      <c r="P9" s="126">
        <v>300</v>
      </c>
      <c r="Q9" s="133">
        <f t="shared" si="0"/>
        <v>1063</v>
      </c>
    </row>
    <row r="10" spans="1:17" ht="51" customHeight="1">
      <c r="A10" s="69">
        <v>7</v>
      </c>
      <c r="B10" s="24" t="str">
        <f>'【別紙1】大会概要'!B10</f>
        <v>ハンドボール</v>
      </c>
      <c r="C10" s="79" t="str">
        <f>'【別紙1】大会概要'!G10</f>
        <v>①宮崎市総合体育館
②宮崎市佐土原体育館</v>
      </c>
      <c r="D10" s="84" t="str">
        <f>'【別紙1】大会概要'!J10</f>
        <v>競技会場と同じ</v>
      </c>
      <c r="E10" s="91" t="str">
        <f>'【別紙1】大会概要'!E10</f>
        <v>①8月3日（月）～8月14日（金）
②8月3日（月）～8月13日（木）</v>
      </c>
      <c r="F10" s="98" t="str">
        <f>'【別紙1】大会概要'!F10</f>
        <v>①12
②11</v>
      </c>
      <c r="G10" s="105">
        <v>276</v>
      </c>
      <c r="H10" s="105">
        <v>450</v>
      </c>
      <c r="I10" s="111">
        <v>240</v>
      </c>
      <c r="J10" s="105">
        <v>147</v>
      </c>
      <c r="K10" s="105">
        <v>6</v>
      </c>
      <c r="L10" s="105">
        <v>12</v>
      </c>
      <c r="M10" s="120">
        <v>816</v>
      </c>
      <c r="N10" s="120">
        <v>80</v>
      </c>
      <c r="O10" s="120">
        <v>50</v>
      </c>
      <c r="P10" s="127">
        <v>1200</v>
      </c>
      <c r="Q10" s="134">
        <f t="shared" si="0"/>
        <v>3277</v>
      </c>
    </row>
    <row r="11" spans="1:17" ht="51" customHeight="1">
      <c r="A11" s="70"/>
      <c r="B11" s="18"/>
      <c r="C11" s="80"/>
      <c r="D11" s="85"/>
      <c r="E11" s="92"/>
      <c r="F11" s="99"/>
      <c r="G11" s="106"/>
      <c r="H11" s="106"/>
      <c r="I11" s="112"/>
      <c r="J11" s="106"/>
      <c r="K11" s="106"/>
      <c r="L11" s="106"/>
      <c r="M11" s="106"/>
      <c r="N11" s="106"/>
      <c r="O11" s="106"/>
      <c r="P11" s="128"/>
      <c r="Q11" s="135"/>
    </row>
    <row r="12" spans="1:17" ht="103.2" customHeight="1">
      <c r="A12" s="70"/>
      <c r="B12" s="18"/>
      <c r="C12" s="80"/>
      <c r="D12" s="85"/>
      <c r="E12" s="92"/>
      <c r="F12" s="99"/>
      <c r="G12" s="106"/>
      <c r="H12" s="106"/>
      <c r="I12" s="112"/>
      <c r="J12" s="106"/>
      <c r="K12" s="106"/>
      <c r="L12" s="106"/>
      <c r="M12" s="106"/>
      <c r="N12" s="106"/>
      <c r="O12" s="106"/>
      <c r="P12" s="128"/>
      <c r="Q12" s="135"/>
    </row>
    <row r="13" spans="1:17" ht="51" customHeight="1">
      <c r="A13" s="70"/>
      <c r="B13" s="18"/>
      <c r="C13" s="80"/>
      <c r="D13" s="85"/>
      <c r="E13" s="92"/>
      <c r="F13" s="99"/>
      <c r="G13" s="106"/>
      <c r="H13" s="106"/>
      <c r="I13" s="112"/>
      <c r="J13" s="106"/>
      <c r="K13" s="106"/>
      <c r="L13" s="106"/>
      <c r="M13" s="106"/>
      <c r="N13" s="106"/>
      <c r="O13" s="106"/>
      <c r="P13" s="128"/>
      <c r="Q13" s="135"/>
    </row>
    <row r="14" spans="1:17" ht="102" customHeight="1">
      <c r="A14" s="70"/>
      <c r="B14" s="18"/>
      <c r="C14" s="80"/>
      <c r="D14" s="85"/>
      <c r="E14" s="92"/>
      <c r="F14" s="99"/>
      <c r="G14" s="106"/>
      <c r="H14" s="106"/>
      <c r="I14" s="112"/>
      <c r="J14" s="106"/>
      <c r="K14" s="106"/>
      <c r="L14" s="106"/>
      <c r="M14" s="106"/>
      <c r="N14" s="106"/>
      <c r="O14" s="106"/>
      <c r="P14" s="128"/>
      <c r="Q14" s="135"/>
    </row>
    <row r="15" spans="1:17" ht="51" customHeight="1">
      <c r="A15" s="70"/>
      <c r="B15" s="18"/>
      <c r="C15" s="80"/>
      <c r="D15" s="85"/>
      <c r="E15" s="92"/>
      <c r="F15" s="99"/>
      <c r="G15" s="106"/>
      <c r="H15" s="106"/>
      <c r="I15" s="112"/>
      <c r="J15" s="106"/>
      <c r="K15" s="106"/>
      <c r="L15" s="106"/>
      <c r="M15" s="106"/>
      <c r="N15" s="106"/>
      <c r="O15" s="106"/>
      <c r="P15" s="128"/>
      <c r="Q15" s="135"/>
    </row>
    <row r="16" spans="1:17" ht="51" customHeight="1">
      <c r="A16" s="70"/>
      <c r="B16" s="18"/>
      <c r="C16" s="80"/>
      <c r="D16" s="85"/>
      <c r="E16" s="92"/>
      <c r="F16" s="99"/>
      <c r="G16" s="106"/>
      <c r="H16" s="106"/>
      <c r="I16" s="112"/>
      <c r="J16" s="106"/>
      <c r="K16" s="106"/>
      <c r="L16" s="106"/>
      <c r="M16" s="106"/>
      <c r="N16" s="106"/>
      <c r="O16" s="106"/>
      <c r="P16" s="128"/>
      <c r="Q16" s="135"/>
    </row>
    <row r="17" spans="1:17" ht="51" customHeight="1">
      <c r="A17" s="70"/>
      <c r="B17" s="18"/>
      <c r="C17" s="80"/>
      <c r="D17" s="85"/>
      <c r="E17" s="92"/>
      <c r="F17" s="99"/>
      <c r="G17" s="106"/>
      <c r="H17" s="106"/>
      <c r="I17" s="112"/>
      <c r="J17" s="106"/>
      <c r="K17" s="106"/>
      <c r="L17" s="106"/>
      <c r="M17" s="106"/>
      <c r="N17" s="106"/>
      <c r="O17" s="106"/>
      <c r="P17" s="128"/>
      <c r="Q17" s="135"/>
    </row>
    <row r="18" spans="1:17" ht="51" customHeight="1">
      <c r="A18" s="70"/>
      <c r="B18" s="18"/>
      <c r="C18" s="80"/>
      <c r="D18" s="85"/>
      <c r="E18" s="92"/>
      <c r="F18" s="99"/>
      <c r="G18" s="106"/>
      <c r="H18" s="106"/>
      <c r="I18" s="112"/>
      <c r="J18" s="106"/>
      <c r="K18" s="106"/>
      <c r="L18" s="106"/>
      <c r="M18" s="106"/>
      <c r="N18" s="106"/>
      <c r="O18" s="106"/>
      <c r="P18" s="128"/>
      <c r="Q18" s="135"/>
    </row>
  </sheetData>
  <mergeCells count="17">
    <mergeCell ref="G1:L1"/>
    <mergeCell ref="M1:P1"/>
    <mergeCell ref="E2:F2"/>
    <mergeCell ref="A2:A3"/>
    <mergeCell ref="B2:B3"/>
    <mergeCell ref="C2:C3"/>
    <mergeCell ref="D2:D3"/>
    <mergeCell ref="G2:G3"/>
    <mergeCell ref="H2:H3"/>
    <mergeCell ref="I2:I3"/>
    <mergeCell ref="K2:K3"/>
    <mergeCell ref="L2:L3"/>
    <mergeCell ref="M2:M3"/>
    <mergeCell ref="N2:N3"/>
    <mergeCell ref="O2:O3"/>
    <mergeCell ref="P2:P3"/>
    <mergeCell ref="Q2:Q3"/>
  </mergeCells>
  <phoneticPr fontId="3"/>
  <pageMargins left="0.11811023622047245" right="0.11811023622047245" top="0.39370078740157477" bottom="0.39370078740157477" header="0.11811023622047245" footer="0.11811023622047245"/>
  <pageSetup paperSize="9" scale="81" fitToWidth="1" fitToHeight="0" orientation="landscape" usePrinterDefaults="1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60"/>
  <sheetViews>
    <sheetView showGridLines="0" view="pageBreakPreview" zoomScale="98" zoomScaleSheetLayoutView="98" workbookViewId="0"/>
  </sheetViews>
  <sheetFormatPr defaultRowHeight="13.2"/>
  <cols>
    <col min="1" max="1" width="6.8984375" style="60" customWidth="1"/>
    <col min="2" max="3" width="7" style="60" customWidth="1"/>
    <col min="4" max="4" width="22.8984375" style="136" customWidth="1"/>
    <col min="5" max="7" width="6.19921875" style="136" customWidth="1"/>
    <col min="8" max="8" width="8.625" style="60" customWidth="1"/>
    <col min="9" max="11" width="9" style="60" customWidth="1"/>
    <col min="12" max="12" width="6.625" style="137" customWidth="1"/>
    <col min="13" max="13" width="8.625" style="137" customWidth="1"/>
    <col min="14" max="14" width="8.69921875" style="59" bestFit="1" customWidth="1"/>
    <col min="15" max="15" width="20" style="59" customWidth="1"/>
    <col min="16" max="16" width="20" style="60" customWidth="1"/>
    <col min="17" max="17" width="25.296875" style="5" bestFit="1" customWidth="1"/>
    <col min="18" max="254" width="9" style="60" customWidth="1"/>
    <col min="255" max="256" width="9.875" style="60" customWidth="1"/>
    <col min="257" max="257" width="20.5" style="60" bestFit="1" customWidth="1"/>
    <col min="258" max="261" width="8.625" style="60" customWidth="1"/>
    <col min="262" max="265" width="9.125" style="60" customWidth="1"/>
    <col min="266" max="267" width="8.875" style="60" customWidth="1"/>
    <col min="268" max="271" width="9" style="60" customWidth="1"/>
    <col min="272" max="272" width="15.125" style="60" customWidth="1"/>
    <col min="273" max="510" width="9" style="60" customWidth="1"/>
    <col min="511" max="512" width="9.875" style="60" customWidth="1"/>
    <col min="513" max="513" width="20.5" style="60" bestFit="1" customWidth="1"/>
    <col min="514" max="517" width="8.625" style="60" customWidth="1"/>
    <col min="518" max="521" width="9.125" style="60" customWidth="1"/>
    <col min="522" max="523" width="8.875" style="60" customWidth="1"/>
    <col min="524" max="527" width="9" style="60" customWidth="1"/>
    <col min="528" max="528" width="15.125" style="60" customWidth="1"/>
    <col min="529" max="766" width="9" style="60" customWidth="1"/>
    <col min="767" max="768" width="9.875" style="60" customWidth="1"/>
    <col min="769" max="769" width="20.5" style="60" bestFit="1" customWidth="1"/>
    <col min="770" max="773" width="8.625" style="60" customWidth="1"/>
    <col min="774" max="777" width="9.125" style="60" customWidth="1"/>
    <col min="778" max="779" width="8.875" style="60" customWidth="1"/>
    <col min="780" max="783" width="9" style="60" customWidth="1"/>
    <col min="784" max="784" width="15.125" style="60" customWidth="1"/>
    <col min="785" max="1022" width="9" style="60" customWidth="1"/>
    <col min="1023" max="1024" width="9.875" style="60" customWidth="1"/>
    <col min="1025" max="1025" width="20.5" style="60" bestFit="1" customWidth="1"/>
    <col min="1026" max="1029" width="8.625" style="60" customWidth="1"/>
    <col min="1030" max="1033" width="9.125" style="60" customWidth="1"/>
    <col min="1034" max="1035" width="8.875" style="60" customWidth="1"/>
    <col min="1036" max="1039" width="9" style="60" customWidth="1"/>
    <col min="1040" max="1040" width="15.125" style="60" customWidth="1"/>
    <col min="1041" max="1278" width="9" style="60" customWidth="1"/>
    <col min="1279" max="1280" width="9.875" style="60" customWidth="1"/>
    <col min="1281" max="1281" width="20.5" style="60" bestFit="1" customWidth="1"/>
    <col min="1282" max="1285" width="8.625" style="60" customWidth="1"/>
    <col min="1286" max="1289" width="9.125" style="60" customWidth="1"/>
    <col min="1290" max="1291" width="8.875" style="60" customWidth="1"/>
    <col min="1292" max="1295" width="9" style="60" customWidth="1"/>
    <col min="1296" max="1296" width="15.125" style="60" customWidth="1"/>
    <col min="1297" max="1534" width="9" style="60" customWidth="1"/>
    <col min="1535" max="1536" width="9.875" style="60" customWidth="1"/>
    <col min="1537" max="1537" width="20.5" style="60" bestFit="1" customWidth="1"/>
    <col min="1538" max="1541" width="8.625" style="60" customWidth="1"/>
    <col min="1542" max="1545" width="9.125" style="60" customWidth="1"/>
    <col min="1546" max="1547" width="8.875" style="60" customWidth="1"/>
    <col min="1548" max="1551" width="9" style="60" customWidth="1"/>
    <col min="1552" max="1552" width="15.125" style="60" customWidth="1"/>
    <col min="1553" max="1790" width="9" style="60" customWidth="1"/>
    <col min="1791" max="1792" width="9.875" style="60" customWidth="1"/>
    <col min="1793" max="1793" width="20.5" style="60" bestFit="1" customWidth="1"/>
    <col min="1794" max="1797" width="8.625" style="60" customWidth="1"/>
    <col min="1798" max="1801" width="9.125" style="60" customWidth="1"/>
    <col min="1802" max="1803" width="8.875" style="60" customWidth="1"/>
    <col min="1804" max="1807" width="9" style="60" customWidth="1"/>
    <col min="1808" max="1808" width="15.125" style="60" customWidth="1"/>
    <col min="1809" max="2046" width="9" style="60" customWidth="1"/>
    <col min="2047" max="2048" width="9.875" style="60" customWidth="1"/>
    <col min="2049" max="2049" width="20.5" style="60" bestFit="1" customWidth="1"/>
    <col min="2050" max="2053" width="8.625" style="60" customWidth="1"/>
    <col min="2054" max="2057" width="9.125" style="60" customWidth="1"/>
    <col min="2058" max="2059" width="8.875" style="60" customWidth="1"/>
    <col min="2060" max="2063" width="9" style="60" customWidth="1"/>
    <col min="2064" max="2064" width="15.125" style="60" customWidth="1"/>
    <col min="2065" max="2302" width="9" style="60" customWidth="1"/>
    <col min="2303" max="2304" width="9.875" style="60" customWidth="1"/>
    <col min="2305" max="2305" width="20.5" style="60" bestFit="1" customWidth="1"/>
    <col min="2306" max="2309" width="8.625" style="60" customWidth="1"/>
    <col min="2310" max="2313" width="9.125" style="60" customWidth="1"/>
    <col min="2314" max="2315" width="8.875" style="60" customWidth="1"/>
    <col min="2316" max="2319" width="9" style="60" customWidth="1"/>
    <col min="2320" max="2320" width="15.125" style="60" customWidth="1"/>
    <col min="2321" max="2558" width="9" style="60" customWidth="1"/>
    <col min="2559" max="2560" width="9.875" style="60" customWidth="1"/>
    <col min="2561" max="2561" width="20.5" style="60" bestFit="1" customWidth="1"/>
    <col min="2562" max="2565" width="8.625" style="60" customWidth="1"/>
    <col min="2566" max="2569" width="9.125" style="60" customWidth="1"/>
    <col min="2570" max="2571" width="8.875" style="60" customWidth="1"/>
    <col min="2572" max="2575" width="9" style="60" customWidth="1"/>
    <col min="2576" max="2576" width="15.125" style="60" customWidth="1"/>
    <col min="2577" max="2814" width="9" style="60" customWidth="1"/>
    <col min="2815" max="2816" width="9.875" style="60" customWidth="1"/>
    <col min="2817" max="2817" width="20.5" style="60" bestFit="1" customWidth="1"/>
    <col min="2818" max="2821" width="8.625" style="60" customWidth="1"/>
    <col min="2822" max="2825" width="9.125" style="60" customWidth="1"/>
    <col min="2826" max="2827" width="8.875" style="60" customWidth="1"/>
    <col min="2828" max="2831" width="9" style="60" customWidth="1"/>
    <col min="2832" max="2832" width="15.125" style="60" customWidth="1"/>
    <col min="2833" max="3070" width="9" style="60" customWidth="1"/>
    <col min="3071" max="3072" width="9.875" style="60" customWidth="1"/>
    <col min="3073" max="3073" width="20.5" style="60" bestFit="1" customWidth="1"/>
    <col min="3074" max="3077" width="8.625" style="60" customWidth="1"/>
    <col min="3078" max="3081" width="9.125" style="60" customWidth="1"/>
    <col min="3082" max="3083" width="8.875" style="60" customWidth="1"/>
    <col min="3084" max="3087" width="9" style="60" customWidth="1"/>
    <col min="3088" max="3088" width="15.125" style="60" customWidth="1"/>
    <col min="3089" max="3326" width="9" style="60" customWidth="1"/>
    <col min="3327" max="3328" width="9.875" style="60" customWidth="1"/>
    <col min="3329" max="3329" width="20.5" style="60" bestFit="1" customWidth="1"/>
    <col min="3330" max="3333" width="8.625" style="60" customWidth="1"/>
    <col min="3334" max="3337" width="9.125" style="60" customWidth="1"/>
    <col min="3338" max="3339" width="8.875" style="60" customWidth="1"/>
    <col min="3340" max="3343" width="9" style="60" customWidth="1"/>
    <col min="3344" max="3344" width="15.125" style="60" customWidth="1"/>
    <col min="3345" max="3582" width="9" style="60" customWidth="1"/>
    <col min="3583" max="3584" width="9.875" style="60" customWidth="1"/>
    <col min="3585" max="3585" width="20.5" style="60" bestFit="1" customWidth="1"/>
    <col min="3586" max="3589" width="8.625" style="60" customWidth="1"/>
    <col min="3590" max="3593" width="9.125" style="60" customWidth="1"/>
    <col min="3594" max="3595" width="8.875" style="60" customWidth="1"/>
    <col min="3596" max="3599" width="9" style="60" customWidth="1"/>
    <col min="3600" max="3600" width="15.125" style="60" customWidth="1"/>
    <col min="3601" max="3838" width="9" style="60" customWidth="1"/>
    <col min="3839" max="3840" width="9.875" style="60" customWidth="1"/>
    <col min="3841" max="3841" width="20.5" style="60" bestFit="1" customWidth="1"/>
    <col min="3842" max="3845" width="8.625" style="60" customWidth="1"/>
    <col min="3846" max="3849" width="9.125" style="60" customWidth="1"/>
    <col min="3850" max="3851" width="8.875" style="60" customWidth="1"/>
    <col min="3852" max="3855" width="9" style="60" customWidth="1"/>
    <col min="3856" max="3856" width="15.125" style="60" customWidth="1"/>
    <col min="3857" max="4094" width="9" style="60" customWidth="1"/>
    <col min="4095" max="4096" width="9.875" style="60" customWidth="1"/>
    <col min="4097" max="4097" width="20.5" style="60" bestFit="1" customWidth="1"/>
    <col min="4098" max="4101" width="8.625" style="60" customWidth="1"/>
    <col min="4102" max="4105" width="9.125" style="60" customWidth="1"/>
    <col min="4106" max="4107" width="8.875" style="60" customWidth="1"/>
    <col min="4108" max="4111" width="9" style="60" customWidth="1"/>
    <col min="4112" max="4112" width="15.125" style="60" customWidth="1"/>
    <col min="4113" max="4350" width="9" style="60" customWidth="1"/>
    <col min="4351" max="4352" width="9.875" style="60" customWidth="1"/>
    <col min="4353" max="4353" width="20.5" style="60" bestFit="1" customWidth="1"/>
    <col min="4354" max="4357" width="8.625" style="60" customWidth="1"/>
    <col min="4358" max="4361" width="9.125" style="60" customWidth="1"/>
    <col min="4362" max="4363" width="8.875" style="60" customWidth="1"/>
    <col min="4364" max="4367" width="9" style="60" customWidth="1"/>
    <col min="4368" max="4368" width="15.125" style="60" customWidth="1"/>
    <col min="4369" max="4606" width="9" style="60" customWidth="1"/>
    <col min="4607" max="4608" width="9.875" style="60" customWidth="1"/>
    <col min="4609" max="4609" width="20.5" style="60" bestFit="1" customWidth="1"/>
    <col min="4610" max="4613" width="8.625" style="60" customWidth="1"/>
    <col min="4614" max="4617" width="9.125" style="60" customWidth="1"/>
    <col min="4618" max="4619" width="8.875" style="60" customWidth="1"/>
    <col min="4620" max="4623" width="9" style="60" customWidth="1"/>
    <col min="4624" max="4624" width="15.125" style="60" customWidth="1"/>
    <col min="4625" max="4862" width="9" style="60" customWidth="1"/>
    <col min="4863" max="4864" width="9.875" style="60" customWidth="1"/>
    <col min="4865" max="4865" width="20.5" style="60" bestFit="1" customWidth="1"/>
    <col min="4866" max="4869" width="8.625" style="60" customWidth="1"/>
    <col min="4870" max="4873" width="9.125" style="60" customWidth="1"/>
    <col min="4874" max="4875" width="8.875" style="60" customWidth="1"/>
    <col min="4876" max="4879" width="9" style="60" customWidth="1"/>
    <col min="4880" max="4880" width="15.125" style="60" customWidth="1"/>
    <col min="4881" max="5118" width="9" style="60" customWidth="1"/>
    <col min="5119" max="5120" width="9.875" style="60" customWidth="1"/>
    <col min="5121" max="5121" width="20.5" style="60" bestFit="1" customWidth="1"/>
    <col min="5122" max="5125" width="8.625" style="60" customWidth="1"/>
    <col min="5126" max="5129" width="9.125" style="60" customWidth="1"/>
    <col min="5130" max="5131" width="8.875" style="60" customWidth="1"/>
    <col min="5132" max="5135" width="9" style="60" customWidth="1"/>
    <col min="5136" max="5136" width="15.125" style="60" customWidth="1"/>
    <col min="5137" max="5374" width="9" style="60" customWidth="1"/>
    <col min="5375" max="5376" width="9.875" style="60" customWidth="1"/>
    <col min="5377" max="5377" width="20.5" style="60" bestFit="1" customWidth="1"/>
    <col min="5378" max="5381" width="8.625" style="60" customWidth="1"/>
    <col min="5382" max="5385" width="9.125" style="60" customWidth="1"/>
    <col min="5386" max="5387" width="8.875" style="60" customWidth="1"/>
    <col min="5388" max="5391" width="9" style="60" customWidth="1"/>
    <col min="5392" max="5392" width="15.125" style="60" customWidth="1"/>
    <col min="5393" max="5630" width="9" style="60" customWidth="1"/>
    <col min="5631" max="5632" width="9.875" style="60" customWidth="1"/>
    <col min="5633" max="5633" width="20.5" style="60" bestFit="1" customWidth="1"/>
    <col min="5634" max="5637" width="8.625" style="60" customWidth="1"/>
    <col min="5638" max="5641" width="9.125" style="60" customWidth="1"/>
    <col min="5642" max="5643" width="8.875" style="60" customWidth="1"/>
    <col min="5644" max="5647" width="9" style="60" customWidth="1"/>
    <col min="5648" max="5648" width="15.125" style="60" customWidth="1"/>
    <col min="5649" max="5886" width="9" style="60" customWidth="1"/>
    <col min="5887" max="5888" width="9.875" style="60" customWidth="1"/>
    <col min="5889" max="5889" width="20.5" style="60" bestFit="1" customWidth="1"/>
    <col min="5890" max="5893" width="8.625" style="60" customWidth="1"/>
    <col min="5894" max="5897" width="9.125" style="60" customWidth="1"/>
    <col min="5898" max="5899" width="8.875" style="60" customWidth="1"/>
    <col min="5900" max="5903" width="9" style="60" customWidth="1"/>
    <col min="5904" max="5904" width="15.125" style="60" customWidth="1"/>
    <col min="5905" max="6142" width="9" style="60" customWidth="1"/>
    <col min="6143" max="6144" width="9.875" style="60" customWidth="1"/>
    <col min="6145" max="6145" width="20.5" style="60" bestFit="1" customWidth="1"/>
    <col min="6146" max="6149" width="8.625" style="60" customWidth="1"/>
    <col min="6150" max="6153" width="9.125" style="60" customWidth="1"/>
    <col min="6154" max="6155" width="8.875" style="60" customWidth="1"/>
    <col min="6156" max="6159" width="9" style="60" customWidth="1"/>
    <col min="6160" max="6160" width="15.125" style="60" customWidth="1"/>
    <col min="6161" max="6398" width="9" style="60" customWidth="1"/>
    <col min="6399" max="6400" width="9.875" style="60" customWidth="1"/>
    <col min="6401" max="6401" width="20.5" style="60" bestFit="1" customWidth="1"/>
    <col min="6402" max="6405" width="8.625" style="60" customWidth="1"/>
    <col min="6406" max="6409" width="9.125" style="60" customWidth="1"/>
    <col min="6410" max="6411" width="8.875" style="60" customWidth="1"/>
    <col min="6412" max="6415" width="9" style="60" customWidth="1"/>
    <col min="6416" max="6416" width="15.125" style="60" customWidth="1"/>
    <col min="6417" max="6654" width="9" style="60" customWidth="1"/>
    <col min="6655" max="6656" width="9.875" style="60" customWidth="1"/>
    <col min="6657" max="6657" width="20.5" style="60" bestFit="1" customWidth="1"/>
    <col min="6658" max="6661" width="8.625" style="60" customWidth="1"/>
    <col min="6662" max="6665" width="9.125" style="60" customWidth="1"/>
    <col min="6666" max="6667" width="8.875" style="60" customWidth="1"/>
    <col min="6668" max="6671" width="9" style="60" customWidth="1"/>
    <col min="6672" max="6672" width="15.125" style="60" customWidth="1"/>
    <col min="6673" max="6910" width="9" style="60" customWidth="1"/>
    <col min="6911" max="6912" width="9.875" style="60" customWidth="1"/>
    <col min="6913" max="6913" width="20.5" style="60" bestFit="1" customWidth="1"/>
    <col min="6914" max="6917" width="8.625" style="60" customWidth="1"/>
    <col min="6918" max="6921" width="9.125" style="60" customWidth="1"/>
    <col min="6922" max="6923" width="8.875" style="60" customWidth="1"/>
    <col min="6924" max="6927" width="9" style="60" customWidth="1"/>
    <col min="6928" max="6928" width="15.125" style="60" customWidth="1"/>
    <col min="6929" max="7166" width="9" style="60" customWidth="1"/>
    <col min="7167" max="7168" width="9.875" style="60" customWidth="1"/>
    <col min="7169" max="7169" width="20.5" style="60" bestFit="1" customWidth="1"/>
    <col min="7170" max="7173" width="8.625" style="60" customWidth="1"/>
    <col min="7174" max="7177" width="9.125" style="60" customWidth="1"/>
    <col min="7178" max="7179" width="8.875" style="60" customWidth="1"/>
    <col min="7180" max="7183" width="9" style="60" customWidth="1"/>
    <col min="7184" max="7184" width="15.125" style="60" customWidth="1"/>
    <col min="7185" max="7422" width="9" style="60" customWidth="1"/>
    <col min="7423" max="7424" width="9.875" style="60" customWidth="1"/>
    <col min="7425" max="7425" width="20.5" style="60" bestFit="1" customWidth="1"/>
    <col min="7426" max="7429" width="8.625" style="60" customWidth="1"/>
    <col min="7430" max="7433" width="9.125" style="60" customWidth="1"/>
    <col min="7434" max="7435" width="8.875" style="60" customWidth="1"/>
    <col min="7436" max="7439" width="9" style="60" customWidth="1"/>
    <col min="7440" max="7440" width="15.125" style="60" customWidth="1"/>
    <col min="7441" max="7678" width="9" style="60" customWidth="1"/>
    <col min="7679" max="7680" width="9.875" style="60" customWidth="1"/>
    <col min="7681" max="7681" width="20.5" style="60" bestFit="1" customWidth="1"/>
    <col min="7682" max="7685" width="8.625" style="60" customWidth="1"/>
    <col min="7686" max="7689" width="9.125" style="60" customWidth="1"/>
    <col min="7690" max="7691" width="8.875" style="60" customWidth="1"/>
    <col min="7692" max="7695" width="9" style="60" customWidth="1"/>
    <col min="7696" max="7696" width="15.125" style="60" customWidth="1"/>
    <col min="7697" max="7934" width="9" style="60" customWidth="1"/>
    <col min="7935" max="7936" width="9.875" style="60" customWidth="1"/>
    <col min="7937" max="7937" width="20.5" style="60" bestFit="1" customWidth="1"/>
    <col min="7938" max="7941" width="8.625" style="60" customWidth="1"/>
    <col min="7942" max="7945" width="9.125" style="60" customWidth="1"/>
    <col min="7946" max="7947" width="8.875" style="60" customWidth="1"/>
    <col min="7948" max="7951" width="9" style="60" customWidth="1"/>
    <col min="7952" max="7952" width="15.125" style="60" customWidth="1"/>
    <col min="7953" max="8190" width="9" style="60" customWidth="1"/>
    <col min="8191" max="8192" width="9.875" style="60" customWidth="1"/>
    <col min="8193" max="8193" width="20.5" style="60" bestFit="1" customWidth="1"/>
    <col min="8194" max="8197" width="8.625" style="60" customWidth="1"/>
    <col min="8198" max="8201" width="9.125" style="60" customWidth="1"/>
    <col min="8202" max="8203" width="8.875" style="60" customWidth="1"/>
    <col min="8204" max="8207" width="9" style="60" customWidth="1"/>
    <col min="8208" max="8208" width="15.125" style="60" customWidth="1"/>
    <col min="8209" max="8446" width="9" style="60" customWidth="1"/>
    <col min="8447" max="8448" width="9.875" style="60" customWidth="1"/>
    <col min="8449" max="8449" width="20.5" style="60" bestFit="1" customWidth="1"/>
    <col min="8450" max="8453" width="8.625" style="60" customWidth="1"/>
    <col min="8454" max="8457" width="9.125" style="60" customWidth="1"/>
    <col min="8458" max="8459" width="8.875" style="60" customWidth="1"/>
    <col min="8460" max="8463" width="9" style="60" customWidth="1"/>
    <col min="8464" max="8464" width="15.125" style="60" customWidth="1"/>
    <col min="8465" max="8702" width="9" style="60" customWidth="1"/>
    <col min="8703" max="8704" width="9.875" style="60" customWidth="1"/>
    <col min="8705" max="8705" width="20.5" style="60" bestFit="1" customWidth="1"/>
    <col min="8706" max="8709" width="8.625" style="60" customWidth="1"/>
    <col min="8710" max="8713" width="9.125" style="60" customWidth="1"/>
    <col min="8714" max="8715" width="8.875" style="60" customWidth="1"/>
    <col min="8716" max="8719" width="9" style="60" customWidth="1"/>
    <col min="8720" max="8720" width="15.125" style="60" customWidth="1"/>
    <col min="8721" max="8958" width="9" style="60" customWidth="1"/>
    <col min="8959" max="8960" width="9.875" style="60" customWidth="1"/>
    <col min="8961" max="8961" width="20.5" style="60" bestFit="1" customWidth="1"/>
    <col min="8962" max="8965" width="8.625" style="60" customWidth="1"/>
    <col min="8966" max="8969" width="9.125" style="60" customWidth="1"/>
    <col min="8970" max="8971" width="8.875" style="60" customWidth="1"/>
    <col min="8972" max="8975" width="9" style="60" customWidth="1"/>
    <col min="8976" max="8976" width="15.125" style="60" customWidth="1"/>
    <col min="8977" max="9214" width="9" style="60" customWidth="1"/>
    <col min="9215" max="9216" width="9.875" style="60" customWidth="1"/>
    <col min="9217" max="9217" width="20.5" style="60" bestFit="1" customWidth="1"/>
    <col min="9218" max="9221" width="8.625" style="60" customWidth="1"/>
    <col min="9222" max="9225" width="9.125" style="60" customWidth="1"/>
    <col min="9226" max="9227" width="8.875" style="60" customWidth="1"/>
    <col min="9228" max="9231" width="9" style="60" customWidth="1"/>
    <col min="9232" max="9232" width="15.125" style="60" customWidth="1"/>
    <col min="9233" max="9470" width="9" style="60" customWidth="1"/>
    <col min="9471" max="9472" width="9.875" style="60" customWidth="1"/>
    <col min="9473" max="9473" width="20.5" style="60" bestFit="1" customWidth="1"/>
    <col min="9474" max="9477" width="8.625" style="60" customWidth="1"/>
    <col min="9478" max="9481" width="9.125" style="60" customWidth="1"/>
    <col min="9482" max="9483" width="8.875" style="60" customWidth="1"/>
    <col min="9484" max="9487" width="9" style="60" customWidth="1"/>
    <col min="9488" max="9488" width="15.125" style="60" customWidth="1"/>
    <col min="9489" max="9726" width="9" style="60" customWidth="1"/>
    <col min="9727" max="9728" width="9.875" style="60" customWidth="1"/>
    <col min="9729" max="9729" width="20.5" style="60" bestFit="1" customWidth="1"/>
    <col min="9730" max="9733" width="8.625" style="60" customWidth="1"/>
    <col min="9734" max="9737" width="9.125" style="60" customWidth="1"/>
    <col min="9738" max="9739" width="8.875" style="60" customWidth="1"/>
    <col min="9740" max="9743" width="9" style="60" customWidth="1"/>
    <col min="9744" max="9744" width="15.125" style="60" customWidth="1"/>
    <col min="9745" max="9982" width="9" style="60" customWidth="1"/>
    <col min="9983" max="9984" width="9.875" style="60" customWidth="1"/>
    <col min="9985" max="9985" width="20.5" style="60" bestFit="1" customWidth="1"/>
    <col min="9986" max="9989" width="8.625" style="60" customWidth="1"/>
    <col min="9990" max="9993" width="9.125" style="60" customWidth="1"/>
    <col min="9994" max="9995" width="8.875" style="60" customWidth="1"/>
    <col min="9996" max="9999" width="9" style="60" customWidth="1"/>
    <col min="10000" max="10000" width="15.125" style="60" customWidth="1"/>
    <col min="10001" max="10238" width="9" style="60" customWidth="1"/>
    <col min="10239" max="10240" width="9.875" style="60" customWidth="1"/>
    <col min="10241" max="10241" width="20.5" style="60" bestFit="1" customWidth="1"/>
    <col min="10242" max="10245" width="8.625" style="60" customWidth="1"/>
    <col min="10246" max="10249" width="9.125" style="60" customWidth="1"/>
    <col min="10250" max="10251" width="8.875" style="60" customWidth="1"/>
    <col min="10252" max="10255" width="9" style="60" customWidth="1"/>
    <col min="10256" max="10256" width="15.125" style="60" customWidth="1"/>
    <col min="10257" max="10494" width="9" style="60" customWidth="1"/>
    <col min="10495" max="10496" width="9.875" style="60" customWidth="1"/>
    <col min="10497" max="10497" width="20.5" style="60" bestFit="1" customWidth="1"/>
    <col min="10498" max="10501" width="8.625" style="60" customWidth="1"/>
    <col min="10502" max="10505" width="9.125" style="60" customWidth="1"/>
    <col min="10506" max="10507" width="8.875" style="60" customWidth="1"/>
    <col min="10508" max="10511" width="9" style="60" customWidth="1"/>
    <col min="10512" max="10512" width="15.125" style="60" customWidth="1"/>
    <col min="10513" max="10750" width="9" style="60" customWidth="1"/>
    <col min="10751" max="10752" width="9.875" style="60" customWidth="1"/>
    <col min="10753" max="10753" width="20.5" style="60" bestFit="1" customWidth="1"/>
    <col min="10754" max="10757" width="8.625" style="60" customWidth="1"/>
    <col min="10758" max="10761" width="9.125" style="60" customWidth="1"/>
    <col min="10762" max="10763" width="8.875" style="60" customWidth="1"/>
    <col min="10764" max="10767" width="9" style="60" customWidth="1"/>
    <col min="10768" max="10768" width="15.125" style="60" customWidth="1"/>
    <col min="10769" max="11006" width="9" style="60" customWidth="1"/>
    <col min="11007" max="11008" width="9.875" style="60" customWidth="1"/>
    <col min="11009" max="11009" width="20.5" style="60" bestFit="1" customWidth="1"/>
    <col min="11010" max="11013" width="8.625" style="60" customWidth="1"/>
    <col min="11014" max="11017" width="9.125" style="60" customWidth="1"/>
    <col min="11018" max="11019" width="8.875" style="60" customWidth="1"/>
    <col min="11020" max="11023" width="9" style="60" customWidth="1"/>
    <col min="11024" max="11024" width="15.125" style="60" customWidth="1"/>
    <col min="11025" max="11262" width="9" style="60" customWidth="1"/>
    <col min="11263" max="11264" width="9.875" style="60" customWidth="1"/>
    <col min="11265" max="11265" width="20.5" style="60" bestFit="1" customWidth="1"/>
    <col min="11266" max="11269" width="8.625" style="60" customWidth="1"/>
    <col min="11270" max="11273" width="9.125" style="60" customWidth="1"/>
    <col min="11274" max="11275" width="8.875" style="60" customWidth="1"/>
    <col min="11276" max="11279" width="9" style="60" customWidth="1"/>
    <col min="11280" max="11280" width="15.125" style="60" customWidth="1"/>
    <col min="11281" max="11518" width="9" style="60" customWidth="1"/>
    <col min="11519" max="11520" width="9.875" style="60" customWidth="1"/>
    <col min="11521" max="11521" width="20.5" style="60" bestFit="1" customWidth="1"/>
    <col min="11522" max="11525" width="8.625" style="60" customWidth="1"/>
    <col min="11526" max="11529" width="9.125" style="60" customWidth="1"/>
    <col min="11530" max="11531" width="8.875" style="60" customWidth="1"/>
    <col min="11532" max="11535" width="9" style="60" customWidth="1"/>
    <col min="11536" max="11536" width="15.125" style="60" customWidth="1"/>
    <col min="11537" max="11774" width="9" style="60" customWidth="1"/>
    <col min="11775" max="11776" width="9.875" style="60" customWidth="1"/>
    <col min="11777" max="11777" width="20.5" style="60" bestFit="1" customWidth="1"/>
    <col min="11778" max="11781" width="8.625" style="60" customWidth="1"/>
    <col min="11782" max="11785" width="9.125" style="60" customWidth="1"/>
    <col min="11786" max="11787" width="8.875" style="60" customWidth="1"/>
    <col min="11788" max="11791" width="9" style="60" customWidth="1"/>
    <col min="11792" max="11792" width="15.125" style="60" customWidth="1"/>
    <col min="11793" max="12030" width="9" style="60" customWidth="1"/>
    <col min="12031" max="12032" width="9.875" style="60" customWidth="1"/>
    <col min="12033" max="12033" width="20.5" style="60" bestFit="1" customWidth="1"/>
    <col min="12034" max="12037" width="8.625" style="60" customWidth="1"/>
    <col min="12038" max="12041" width="9.125" style="60" customWidth="1"/>
    <col min="12042" max="12043" width="8.875" style="60" customWidth="1"/>
    <col min="12044" max="12047" width="9" style="60" customWidth="1"/>
    <col min="12048" max="12048" width="15.125" style="60" customWidth="1"/>
    <col min="12049" max="12286" width="9" style="60" customWidth="1"/>
    <col min="12287" max="12288" width="9.875" style="60" customWidth="1"/>
    <col min="12289" max="12289" width="20.5" style="60" bestFit="1" customWidth="1"/>
    <col min="12290" max="12293" width="8.625" style="60" customWidth="1"/>
    <col min="12294" max="12297" width="9.125" style="60" customWidth="1"/>
    <col min="12298" max="12299" width="8.875" style="60" customWidth="1"/>
    <col min="12300" max="12303" width="9" style="60" customWidth="1"/>
    <col min="12304" max="12304" width="15.125" style="60" customWidth="1"/>
    <col min="12305" max="12542" width="9" style="60" customWidth="1"/>
    <col min="12543" max="12544" width="9.875" style="60" customWidth="1"/>
    <col min="12545" max="12545" width="20.5" style="60" bestFit="1" customWidth="1"/>
    <col min="12546" max="12549" width="8.625" style="60" customWidth="1"/>
    <col min="12550" max="12553" width="9.125" style="60" customWidth="1"/>
    <col min="12554" max="12555" width="8.875" style="60" customWidth="1"/>
    <col min="12556" max="12559" width="9" style="60" customWidth="1"/>
    <col min="12560" max="12560" width="15.125" style="60" customWidth="1"/>
    <col min="12561" max="12798" width="9" style="60" customWidth="1"/>
    <col min="12799" max="12800" width="9.875" style="60" customWidth="1"/>
    <col min="12801" max="12801" width="20.5" style="60" bestFit="1" customWidth="1"/>
    <col min="12802" max="12805" width="8.625" style="60" customWidth="1"/>
    <col min="12806" max="12809" width="9.125" style="60" customWidth="1"/>
    <col min="12810" max="12811" width="8.875" style="60" customWidth="1"/>
    <col min="12812" max="12815" width="9" style="60" customWidth="1"/>
    <col min="12816" max="12816" width="15.125" style="60" customWidth="1"/>
    <col min="12817" max="13054" width="9" style="60" customWidth="1"/>
    <col min="13055" max="13056" width="9.875" style="60" customWidth="1"/>
    <col min="13057" max="13057" width="20.5" style="60" bestFit="1" customWidth="1"/>
    <col min="13058" max="13061" width="8.625" style="60" customWidth="1"/>
    <col min="13062" max="13065" width="9.125" style="60" customWidth="1"/>
    <col min="13066" max="13067" width="8.875" style="60" customWidth="1"/>
    <col min="13068" max="13071" width="9" style="60" customWidth="1"/>
    <col min="13072" max="13072" width="15.125" style="60" customWidth="1"/>
    <col min="13073" max="13310" width="9" style="60" customWidth="1"/>
    <col min="13311" max="13312" width="9.875" style="60" customWidth="1"/>
    <col min="13313" max="13313" width="20.5" style="60" bestFit="1" customWidth="1"/>
    <col min="13314" max="13317" width="8.625" style="60" customWidth="1"/>
    <col min="13318" max="13321" width="9.125" style="60" customWidth="1"/>
    <col min="13322" max="13323" width="8.875" style="60" customWidth="1"/>
    <col min="13324" max="13327" width="9" style="60" customWidth="1"/>
    <col min="13328" max="13328" width="15.125" style="60" customWidth="1"/>
    <col min="13329" max="13566" width="9" style="60" customWidth="1"/>
    <col min="13567" max="13568" width="9.875" style="60" customWidth="1"/>
    <col min="13569" max="13569" width="20.5" style="60" bestFit="1" customWidth="1"/>
    <col min="13570" max="13573" width="8.625" style="60" customWidth="1"/>
    <col min="13574" max="13577" width="9.125" style="60" customWidth="1"/>
    <col min="13578" max="13579" width="8.875" style="60" customWidth="1"/>
    <col min="13580" max="13583" width="9" style="60" customWidth="1"/>
    <col min="13584" max="13584" width="15.125" style="60" customWidth="1"/>
    <col min="13585" max="13822" width="9" style="60" customWidth="1"/>
    <col min="13823" max="13824" width="9.875" style="60" customWidth="1"/>
    <col min="13825" max="13825" width="20.5" style="60" bestFit="1" customWidth="1"/>
    <col min="13826" max="13829" width="8.625" style="60" customWidth="1"/>
    <col min="13830" max="13833" width="9.125" style="60" customWidth="1"/>
    <col min="13834" max="13835" width="8.875" style="60" customWidth="1"/>
    <col min="13836" max="13839" width="9" style="60" customWidth="1"/>
    <col min="13840" max="13840" width="15.125" style="60" customWidth="1"/>
    <col min="13841" max="14078" width="9" style="60" customWidth="1"/>
    <col min="14079" max="14080" width="9.875" style="60" customWidth="1"/>
    <col min="14081" max="14081" width="20.5" style="60" bestFit="1" customWidth="1"/>
    <col min="14082" max="14085" width="8.625" style="60" customWidth="1"/>
    <col min="14086" max="14089" width="9.125" style="60" customWidth="1"/>
    <col min="14090" max="14091" width="8.875" style="60" customWidth="1"/>
    <col min="14092" max="14095" width="9" style="60" customWidth="1"/>
    <col min="14096" max="14096" width="15.125" style="60" customWidth="1"/>
    <col min="14097" max="14334" width="9" style="60" customWidth="1"/>
    <col min="14335" max="14336" width="9.875" style="60" customWidth="1"/>
    <col min="14337" max="14337" width="20.5" style="60" bestFit="1" customWidth="1"/>
    <col min="14338" max="14341" width="8.625" style="60" customWidth="1"/>
    <col min="14342" max="14345" width="9.125" style="60" customWidth="1"/>
    <col min="14346" max="14347" width="8.875" style="60" customWidth="1"/>
    <col min="14348" max="14351" width="9" style="60" customWidth="1"/>
    <col min="14352" max="14352" width="15.125" style="60" customWidth="1"/>
    <col min="14353" max="14590" width="9" style="60" customWidth="1"/>
    <col min="14591" max="14592" width="9.875" style="60" customWidth="1"/>
    <col min="14593" max="14593" width="20.5" style="60" bestFit="1" customWidth="1"/>
    <col min="14594" max="14597" width="8.625" style="60" customWidth="1"/>
    <col min="14598" max="14601" width="9.125" style="60" customWidth="1"/>
    <col min="14602" max="14603" width="8.875" style="60" customWidth="1"/>
    <col min="14604" max="14607" width="9" style="60" customWidth="1"/>
    <col min="14608" max="14608" width="15.125" style="60" customWidth="1"/>
    <col min="14609" max="14846" width="9" style="60" customWidth="1"/>
    <col min="14847" max="14848" width="9.875" style="60" customWidth="1"/>
    <col min="14849" max="14849" width="20.5" style="60" bestFit="1" customWidth="1"/>
    <col min="14850" max="14853" width="8.625" style="60" customWidth="1"/>
    <col min="14854" max="14857" width="9.125" style="60" customWidth="1"/>
    <col min="14858" max="14859" width="8.875" style="60" customWidth="1"/>
    <col min="14860" max="14863" width="9" style="60" customWidth="1"/>
    <col min="14864" max="14864" width="15.125" style="60" customWidth="1"/>
    <col min="14865" max="15102" width="9" style="60" customWidth="1"/>
    <col min="15103" max="15104" width="9.875" style="60" customWidth="1"/>
    <col min="15105" max="15105" width="20.5" style="60" bestFit="1" customWidth="1"/>
    <col min="15106" max="15109" width="8.625" style="60" customWidth="1"/>
    <col min="15110" max="15113" width="9.125" style="60" customWidth="1"/>
    <col min="15114" max="15115" width="8.875" style="60" customWidth="1"/>
    <col min="15116" max="15119" width="9" style="60" customWidth="1"/>
    <col min="15120" max="15120" width="15.125" style="60" customWidth="1"/>
    <col min="15121" max="15358" width="9" style="60" customWidth="1"/>
    <col min="15359" max="15360" width="9.875" style="60" customWidth="1"/>
    <col min="15361" max="15361" width="20.5" style="60" bestFit="1" customWidth="1"/>
    <col min="15362" max="15365" width="8.625" style="60" customWidth="1"/>
    <col min="15366" max="15369" width="9.125" style="60" customWidth="1"/>
    <col min="15370" max="15371" width="8.875" style="60" customWidth="1"/>
    <col min="15372" max="15375" width="9" style="60" customWidth="1"/>
    <col min="15376" max="15376" width="15.125" style="60" customWidth="1"/>
    <col min="15377" max="15614" width="9" style="60" customWidth="1"/>
    <col min="15615" max="15616" width="9.875" style="60" customWidth="1"/>
    <col min="15617" max="15617" width="20.5" style="60" bestFit="1" customWidth="1"/>
    <col min="15618" max="15621" width="8.625" style="60" customWidth="1"/>
    <col min="15622" max="15625" width="9.125" style="60" customWidth="1"/>
    <col min="15626" max="15627" width="8.875" style="60" customWidth="1"/>
    <col min="15628" max="15631" width="9" style="60" customWidth="1"/>
    <col min="15632" max="15632" width="15.125" style="60" customWidth="1"/>
    <col min="15633" max="15870" width="9" style="60" customWidth="1"/>
    <col min="15871" max="15872" width="9.875" style="60" customWidth="1"/>
    <col min="15873" max="15873" width="20.5" style="60" bestFit="1" customWidth="1"/>
    <col min="15874" max="15877" width="8.625" style="60" customWidth="1"/>
    <col min="15878" max="15881" width="9.125" style="60" customWidth="1"/>
    <col min="15882" max="15883" width="8.875" style="60" customWidth="1"/>
    <col min="15884" max="15887" width="9" style="60" customWidth="1"/>
    <col min="15888" max="15888" width="15.125" style="60" customWidth="1"/>
    <col min="15889" max="16126" width="9" style="60" customWidth="1"/>
    <col min="16127" max="16128" width="9.875" style="60" customWidth="1"/>
    <col min="16129" max="16129" width="20.5" style="60" bestFit="1" customWidth="1"/>
    <col min="16130" max="16133" width="8.625" style="60" customWidth="1"/>
    <col min="16134" max="16137" width="9.125" style="60" customWidth="1"/>
    <col min="16138" max="16139" width="8.875" style="60" customWidth="1"/>
    <col min="16140" max="16143" width="9" style="60" customWidth="1"/>
    <col min="16144" max="16144" width="15.125" style="60" customWidth="1"/>
    <col min="16145" max="16383" width="9" style="60" customWidth="1"/>
    <col min="16384" max="16384" width="8.796875" style="60" customWidth="1"/>
  </cols>
  <sheetData>
    <row r="1" spans="1:17" s="138" customFormat="1" ht="23.1" customHeight="1">
      <c r="A1" s="139" t="s">
        <v>314</v>
      </c>
      <c r="D1" s="149"/>
      <c r="E1" s="149"/>
      <c r="F1" s="149"/>
      <c r="G1" s="149"/>
      <c r="L1" s="163"/>
      <c r="M1" s="163"/>
      <c r="N1" s="164"/>
      <c r="O1" s="164"/>
      <c r="Q1" s="5"/>
    </row>
    <row r="2" spans="1:17" s="138" customFormat="1" ht="23.1" customHeight="1">
      <c r="A2" s="140" t="s">
        <v>92</v>
      </c>
      <c r="D2" s="149"/>
      <c r="E2" s="155"/>
      <c r="F2" s="149"/>
      <c r="G2" s="149"/>
      <c r="L2" s="163"/>
      <c r="M2" s="163"/>
      <c r="N2" s="164"/>
      <c r="O2" s="164"/>
      <c r="Q2" s="5"/>
    </row>
    <row r="3" spans="1:17" ht="21.6" customHeight="1">
      <c r="A3" s="141" t="s">
        <v>192</v>
      </c>
      <c r="B3" s="145" t="s">
        <v>9</v>
      </c>
      <c r="C3" s="145"/>
      <c r="D3" s="150" t="s">
        <v>80</v>
      </c>
      <c r="E3" s="145" t="s">
        <v>44</v>
      </c>
      <c r="F3" s="145"/>
      <c r="G3" s="145"/>
      <c r="H3" s="145"/>
      <c r="I3" s="145" t="s">
        <v>46</v>
      </c>
      <c r="J3" s="145"/>
      <c r="K3" s="145"/>
      <c r="L3" s="145" t="s">
        <v>48</v>
      </c>
      <c r="M3" s="145" t="s">
        <v>15</v>
      </c>
      <c r="N3" s="145" t="s">
        <v>41</v>
      </c>
      <c r="O3" s="165" t="s">
        <v>14</v>
      </c>
      <c r="P3" s="170"/>
    </row>
    <row r="4" spans="1:17" ht="21.6" customHeight="1">
      <c r="A4" s="142"/>
      <c r="B4" s="146"/>
      <c r="C4" s="146"/>
      <c r="D4" s="151"/>
      <c r="E4" s="146"/>
      <c r="F4" s="146"/>
      <c r="G4" s="146"/>
      <c r="H4" s="146"/>
      <c r="I4" s="146" t="s">
        <v>49</v>
      </c>
      <c r="J4" s="151" t="s">
        <v>50</v>
      </c>
      <c r="K4" s="146" t="s">
        <v>38</v>
      </c>
      <c r="L4" s="146"/>
      <c r="M4" s="146"/>
      <c r="N4" s="146"/>
      <c r="O4" s="166"/>
      <c r="P4" s="171"/>
    </row>
    <row r="5" spans="1:17" ht="18" customHeight="1">
      <c r="A5" s="143">
        <v>1</v>
      </c>
      <c r="B5" s="147" t="str">
        <f>'【別紙1】大会概要'!B4</f>
        <v>水泳（AS）</v>
      </c>
      <c r="C5" s="147"/>
      <c r="D5" s="152" t="str">
        <f>'【別紙2】施設賠償保険保険対象者推計表 '!E4</f>
        <v>６月４日（木）～６月６日（土）</v>
      </c>
      <c r="E5" s="156" t="s">
        <v>197</v>
      </c>
      <c r="F5" s="156"/>
      <c r="G5" s="156"/>
      <c r="H5" s="156"/>
      <c r="I5" s="160">
        <v>0.9</v>
      </c>
      <c r="J5" s="160">
        <v>1.8</v>
      </c>
      <c r="K5" s="160"/>
      <c r="L5" s="160">
        <v>1.62</v>
      </c>
      <c r="M5" s="160">
        <v>2</v>
      </c>
      <c r="N5" s="160">
        <f t="shared" ref="N5:N50" si="0">L5*M5</f>
        <v>3.24</v>
      </c>
      <c r="O5" s="167" t="s">
        <v>164</v>
      </c>
      <c r="P5" s="172"/>
    </row>
    <row r="6" spans="1:17" ht="18" customHeight="1">
      <c r="A6" s="143">
        <v>2</v>
      </c>
      <c r="B6" s="147"/>
      <c r="C6" s="147"/>
      <c r="D6" s="152"/>
      <c r="E6" s="156" t="s">
        <v>194</v>
      </c>
      <c r="F6" s="156"/>
      <c r="G6" s="156"/>
      <c r="H6" s="156"/>
      <c r="I6" s="160">
        <v>0.9</v>
      </c>
      <c r="J6" s="160">
        <v>1.8</v>
      </c>
      <c r="K6" s="160"/>
      <c r="L6" s="160">
        <v>1.62</v>
      </c>
      <c r="M6" s="160">
        <v>1</v>
      </c>
      <c r="N6" s="160">
        <f t="shared" si="0"/>
        <v>1.62</v>
      </c>
      <c r="O6" s="167" t="s">
        <v>199</v>
      </c>
      <c r="P6" s="172"/>
    </row>
    <row r="7" spans="1:17" ht="18" customHeight="1">
      <c r="A7" s="143">
        <v>3</v>
      </c>
      <c r="B7" s="147"/>
      <c r="C7" s="147"/>
      <c r="D7" s="152"/>
      <c r="E7" s="156" t="s">
        <v>120</v>
      </c>
      <c r="F7" s="156"/>
      <c r="G7" s="156"/>
      <c r="H7" s="156"/>
      <c r="I7" s="160">
        <v>0.9</v>
      </c>
      <c r="J7" s="160">
        <v>1.8</v>
      </c>
      <c r="K7" s="160"/>
      <c r="L7" s="160">
        <v>1.62</v>
      </c>
      <c r="M7" s="160">
        <v>1</v>
      </c>
      <c r="N7" s="160">
        <f t="shared" si="0"/>
        <v>1.62</v>
      </c>
      <c r="O7" s="167" t="s">
        <v>199</v>
      </c>
      <c r="P7" s="172"/>
    </row>
    <row r="8" spans="1:17" ht="18" customHeight="1">
      <c r="A8" s="143">
        <v>4</v>
      </c>
      <c r="B8" s="147"/>
      <c r="C8" s="147"/>
      <c r="D8" s="152"/>
      <c r="E8" s="156" t="s">
        <v>198</v>
      </c>
      <c r="F8" s="156"/>
      <c r="G8" s="156"/>
      <c r="H8" s="156"/>
      <c r="I8" s="160">
        <v>0.45</v>
      </c>
      <c r="J8" s="160">
        <v>1.5</v>
      </c>
      <c r="K8" s="160"/>
      <c r="L8" s="160">
        <v>0.68</v>
      </c>
      <c r="M8" s="160">
        <v>6</v>
      </c>
      <c r="N8" s="160">
        <f t="shared" si="0"/>
        <v>4.08</v>
      </c>
      <c r="O8" s="167" t="s">
        <v>71</v>
      </c>
      <c r="P8" s="172"/>
    </row>
    <row r="9" spans="1:17" ht="18" customHeight="1">
      <c r="A9" s="143">
        <v>5</v>
      </c>
      <c r="B9" s="147" t="str">
        <f>'【別紙1】大会概要'!B5</f>
        <v>ラグビーフットボール</v>
      </c>
      <c r="C9" s="147"/>
      <c r="D9" s="152" t="str">
        <f>'【別紙1】大会概要'!E5</f>
        <v>6月15日(月)～6月26日(金)</v>
      </c>
      <c r="E9" s="156" t="s">
        <v>202</v>
      </c>
      <c r="F9" s="156"/>
      <c r="G9" s="156"/>
      <c r="H9" s="156"/>
      <c r="I9" s="160">
        <v>3.6</v>
      </c>
      <c r="J9" s="160">
        <v>2.83</v>
      </c>
      <c r="K9" s="160">
        <v>2.7</v>
      </c>
      <c r="L9" s="160">
        <f>I9*K9</f>
        <v>9.7200000000000006</v>
      </c>
      <c r="M9" s="160">
        <v>2</v>
      </c>
      <c r="N9" s="160">
        <f t="shared" si="0"/>
        <v>19.440000000000001</v>
      </c>
      <c r="O9" s="167" t="s">
        <v>316</v>
      </c>
      <c r="P9" s="172"/>
    </row>
    <row r="10" spans="1:17" ht="18" customHeight="1">
      <c r="A10" s="143">
        <v>6</v>
      </c>
      <c r="B10" s="147"/>
      <c r="C10" s="147"/>
      <c r="D10" s="152"/>
      <c r="E10" s="156" t="s">
        <v>204</v>
      </c>
      <c r="F10" s="156"/>
      <c r="G10" s="156"/>
      <c r="H10" s="156"/>
      <c r="I10" s="160">
        <v>3.6</v>
      </c>
      <c r="J10" s="160">
        <v>3.08</v>
      </c>
      <c r="K10" s="160">
        <v>5.4</v>
      </c>
      <c r="L10" s="160">
        <f>I10*K10</f>
        <v>19.440000000000001</v>
      </c>
      <c r="M10" s="160">
        <v>14</v>
      </c>
      <c r="N10" s="160">
        <f t="shared" si="0"/>
        <v>272.16000000000003</v>
      </c>
      <c r="O10" s="167" t="s">
        <v>195</v>
      </c>
      <c r="P10" s="172"/>
    </row>
    <row r="11" spans="1:17" ht="18" customHeight="1">
      <c r="A11" s="143">
        <v>7</v>
      </c>
      <c r="B11" s="147"/>
      <c r="C11" s="147"/>
      <c r="D11" s="152"/>
      <c r="E11" s="157" t="s">
        <v>205</v>
      </c>
      <c r="F11" s="157"/>
      <c r="G11" s="157"/>
      <c r="H11" s="157"/>
      <c r="I11" s="161">
        <v>12.6</v>
      </c>
      <c r="J11" s="161"/>
      <c r="K11" s="161">
        <v>4.5</v>
      </c>
      <c r="L11" s="161">
        <f>I11*K11</f>
        <v>56.7</v>
      </c>
      <c r="M11" s="161">
        <v>1</v>
      </c>
      <c r="N11" s="160">
        <f t="shared" si="0"/>
        <v>56.7</v>
      </c>
      <c r="O11" s="167" t="s">
        <v>209</v>
      </c>
      <c r="P11" s="172"/>
    </row>
    <row r="12" spans="1:17" ht="18" customHeight="1">
      <c r="A12" s="143">
        <v>8</v>
      </c>
      <c r="B12" s="147"/>
      <c r="C12" s="147"/>
      <c r="D12" s="152"/>
      <c r="E12" s="158" t="s">
        <v>206</v>
      </c>
      <c r="F12" s="158"/>
      <c r="G12" s="158"/>
      <c r="H12" s="158"/>
      <c r="I12" s="161"/>
      <c r="J12" s="161">
        <v>1.8</v>
      </c>
      <c r="K12" s="161">
        <v>4.298</v>
      </c>
      <c r="L12" s="161">
        <f>J12*K12</f>
        <v>7.7364000000000006</v>
      </c>
      <c r="M12" s="161">
        <v>2</v>
      </c>
      <c r="N12" s="160">
        <f t="shared" si="0"/>
        <v>15.472800000000001</v>
      </c>
      <c r="O12" s="167" t="s">
        <v>209</v>
      </c>
      <c r="P12" s="172"/>
    </row>
    <row r="13" spans="1:17" ht="18" customHeight="1">
      <c r="A13" s="143">
        <v>9</v>
      </c>
      <c r="B13" s="147"/>
      <c r="C13" s="147"/>
      <c r="D13" s="152"/>
      <c r="E13" s="156" t="s">
        <v>170</v>
      </c>
      <c r="F13" s="156"/>
      <c r="G13" s="156"/>
      <c r="H13" s="156"/>
      <c r="I13" s="160">
        <v>0.9</v>
      </c>
      <c r="J13" s="160">
        <v>0.4</v>
      </c>
      <c r="K13" s="160"/>
      <c r="L13" s="160">
        <f>I13*J13</f>
        <v>0.36000000000000004</v>
      </c>
      <c r="M13" s="160">
        <v>2</v>
      </c>
      <c r="N13" s="160">
        <f t="shared" si="0"/>
        <v>0.72000000000000008</v>
      </c>
      <c r="O13" s="167" t="s">
        <v>209</v>
      </c>
      <c r="P13" s="172"/>
    </row>
    <row r="14" spans="1:17" ht="18" customHeight="1">
      <c r="A14" s="143">
        <v>10</v>
      </c>
      <c r="B14" s="147"/>
      <c r="C14" s="147"/>
      <c r="D14" s="152"/>
      <c r="E14" s="156" t="s">
        <v>171</v>
      </c>
      <c r="F14" s="156"/>
      <c r="G14" s="156"/>
      <c r="H14" s="156"/>
      <c r="I14" s="160">
        <v>15.68</v>
      </c>
      <c r="J14" s="160"/>
      <c r="K14" s="160">
        <v>2.46</v>
      </c>
      <c r="L14" s="160">
        <f>I14*K14</f>
        <v>38.572800000000001</v>
      </c>
      <c r="M14" s="160">
        <v>1</v>
      </c>
      <c r="N14" s="160">
        <f t="shared" si="0"/>
        <v>38.572800000000001</v>
      </c>
      <c r="O14" s="167" t="s">
        <v>209</v>
      </c>
      <c r="P14" s="172"/>
    </row>
    <row r="15" spans="1:17" ht="18" customHeight="1">
      <c r="A15" s="143">
        <v>11</v>
      </c>
      <c r="B15" s="147"/>
      <c r="C15" s="147"/>
      <c r="D15" s="152"/>
      <c r="E15" s="156" t="s">
        <v>146</v>
      </c>
      <c r="F15" s="156"/>
      <c r="G15" s="156"/>
      <c r="H15" s="156"/>
      <c r="I15" s="160">
        <v>1.35</v>
      </c>
      <c r="J15" s="160">
        <v>2.2999999999999998</v>
      </c>
      <c r="K15" s="160"/>
      <c r="L15" s="160">
        <f>I15*J15</f>
        <v>3.105</v>
      </c>
      <c r="M15" s="160">
        <v>2</v>
      </c>
      <c r="N15" s="160">
        <f t="shared" si="0"/>
        <v>6.21</v>
      </c>
      <c r="O15" s="167" t="s">
        <v>211</v>
      </c>
      <c r="P15" s="172"/>
    </row>
    <row r="16" spans="1:17" ht="18" customHeight="1">
      <c r="A16" s="143">
        <v>12</v>
      </c>
      <c r="B16" s="147"/>
      <c r="C16" s="147"/>
      <c r="D16" s="152"/>
      <c r="E16" s="156" t="s">
        <v>23</v>
      </c>
      <c r="F16" s="156"/>
      <c r="G16" s="156"/>
      <c r="H16" s="156"/>
      <c r="I16" s="160">
        <v>0.9</v>
      </c>
      <c r="J16" s="160">
        <v>2.2999999999999998</v>
      </c>
      <c r="K16" s="160"/>
      <c r="L16" s="160">
        <f>I16*J16</f>
        <v>2.0699999999999998</v>
      </c>
      <c r="M16" s="160">
        <v>4</v>
      </c>
      <c r="N16" s="160">
        <f t="shared" si="0"/>
        <v>8.2799999999999994</v>
      </c>
      <c r="O16" s="167" t="s">
        <v>211</v>
      </c>
      <c r="P16" s="172"/>
    </row>
    <row r="17" spans="1:16" ht="18" customHeight="1">
      <c r="A17" s="143">
        <v>13</v>
      </c>
      <c r="B17" s="147"/>
      <c r="C17" s="147"/>
      <c r="D17" s="152"/>
      <c r="E17" s="156" t="s">
        <v>208</v>
      </c>
      <c r="F17" s="156"/>
      <c r="G17" s="156"/>
      <c r="H17" s="156"/>
      <c r="I17" s="160">
        <v>0.45</v>
      </c>
      <c r="J17" s="160">
        <v>1.8</v>
      </c>
      <c r="K17" s="160"/>
      <c r="L17" s="160">
        <f>I17*J17</f>
        <v>0.81</v>
      </c>
      <c r="M17" s="160">
        <v>17</v>
      </c>
      <c r="N17" s="160">
        <f t="shared" si="0"/>
        <v>13.770000000000001</v>
      </c>
      <c r="O17" s="167" t="s">
        <v>211</v>
      </c>
      <c r="P17" s="172"/>
    </row>
    <row r="18" spans="1:16" ht="18" customHeight="1">
      <c r="A18" s="143">
        <v>14</v>
      </c>
      <c r="B18" s="147" t="str">
        <f>'【別紙1】大会概要'!B6</f>
        <v>テニス</v>
      </c>
      <c r="C18" s="147"/>
      <c r="D18" s="152" t="str">
        <f>'【別紙1】大会概要'!E6</f>
        <v>7月13日（月）～7月22日（水）</v>
      </c>
      <c r="E18" s="156" t="s">
        <v>214</v>
      </c>
      <c r="F18" s="156"/>
      <c r="G18" s="156"/>
      <c r="H18" s="156"/>
      <c r="I18" s="160">
        <v>3.6</v>
      </c>
      <c r="J18" s="160">
        <v>3.1</v>
      </c>
      <c r="K18" s="160">
        <v>2.7</v>
      </c>
      <c r="L18" s="160">
        <v>9.7200000000000006</v>
      </c>
      <c r="M18" s="160">
        <v>3</v>
      </c>
      <c r="N18" s="160">
        <f t="shared" si="0"/>
        <v>29.160000000000004</v>
      </c>
      <c r="O18" s="167" t="s">
        <v>218</v>
      </c>
      <c r="P18" s="172"/>
    </row>
    <row r="19" spans="1:16" ht="18" customHeight="1">
      <c r="A19" s="143">
        <v>15</v>
      </c>
      <c r="B19" s="147"/>
      <c r="C19" s="147"/>
      <c r="D19" s="152"/>
      <c r="E19" s="156" t="s">
        <v>98</v>
      </c>
      <c r="F19" s="156"/>
      <c r="G19" s="156"/>
      <c r="H19" s="156"/>
      <c r="I19" s="160">
        <v>0.7</v>
      </c>
      <c r="J19" s="160">
        <v>0.4</v>
      </c>
      <c r="K19" s="160"/>
      <c r="L19" s="160">
        <v>0.28000000000000003</v>
      </c>
      <c r="M19" s="160">
        <v>3</v>
      </c>
      <c r="N19" s="160">
        <f t="shared" si="0"/>
        <v>0.84000000000000008</v>
      </c>
      <c r="O19" s="167" t="s">
        <v>217</v>
      </c>
      <c r="P19" s="172"/>
    </row>
    <row r="20" spans="1:16" ht="18" customHeight="1">
      <c r="A20" s="143">
        <v>16</v>
      </c>
      <c r="B20" s="147"/>
      <c r="C20" s="147"/>
      <c r="D20" s="152"/>
      <c r="E20" s="156" t="s">
        <v>146</v>
      </c>
      <c r="F20" s="156"/>
      <c r="G20" s="156"/>
      <c r="H20" s="156"/>
      <c r="I20" s="160">
        <v>2.7</v>
      </c>
      <c r="J20" s="160">
        <v>2.2999999999999998</v>
      </c>
      <c r="K20" s="160"/>
      <c r="L20" s="160">
        <v>5</v>
      </c>
      <c r="M20" s="160">
        <v>1</v>
      </c>
      <c r="N20" s="160">
        <f t="shared" si="0"/>
        <v>5</v>
      </c>
      <c r="O20" s="167" t="s">
        <v>216</v>
      </c>
      <c r="P20" s="172"/>
    </row>
    <row r="21" spans="1:16" ht="18" customHeight="1">
      <c r="A21" s="143">
        <v>17</v>
      </c>
      <c r="B21" s="147"/>
      <c r="C21" s="147"/>
      <c r="D21" s="152"/>
      <c r="E21" s="156" t="s">
        <v>191</v>
      </c>
      <c r="F21" s="156"/>
      <c r="G21" s="156"/>
      <c r="H21" s="156"/>
      <c r="I21" s="160">
        <v>5.4</v>
      </c>
      <c r="J21" s="160">
        <v>3.1</v>
      </c>
      <c r="K21" s="160">
        <v>3.6</v>
      </c>
      <c r="L21" s="160">
        <v>19.440000000000001</v>
      </c>
      <c r="M21" s="160">
        <v>1</v>
      </c>
      <c r="N21" s="160">
        <f t="shared" si="0"/>
        <v>19.440000000000001</v>
      </c>
      <c r="O21" s="167" t="s">
        <v>215</v>
      </c>
      <c r="P21" s="172"/>
    </row>
    <row r="22" spans="1:16" ht="18" customHeight="1">
      <c r="A22" s="143">
        <v>18</v>
      </c>
      <c r="B22" s="147" t="str">
        <f>'【別紙1】大会概要'!B7</f>
        <v>ソフトテニス</v>
      </c>
      <c r="C22" s="147"/>
      <c r="D22" s="152" t="str">
        <f>'【別紙1】大会概要'!E7</f>
        <v>①７月26日（日）～８月５日（水）
②７月30日（木）～８月３日（月）</v>
      </c>
      <c r="E22" s="156" t="s">
        <v>202</v>
      </c>
      <c r="F22" s="156"/>
      <c r="G22" s="156"/>
      <c r="H22" s="156"/>
      <c r="I22" s="160">
        <v>3.6</v>
      </c>
      <c r="J22" s="160">
        <v>2.9</v>
      </c>
      <c r="K22" s="160">
        <v>2.7</v>
      </c>
      <c r="L22" s="160">
        <f>I22*K22</f>
        <v>9.7200000000000006</v>
      </c>
      <c r="M22" s="160">
        <v>4</v>
      </c>
      <c r="N22" s="160">
        <f t="shared" si="0"/>
        <v>38.880000000000003</v>
      </c>
      <c r="O22" s="167" t="s">
        <v>225</v>
      </c>
      <c r="P22" s="172"/>
    </row>
    <row r="23" spans="1:16" ht="18" customHeight="1">
      <c r="A23" s="143">
        <v>19</v>
      </c>
      <c r="B23" s="147"/>
      <c r="C23" s="147"/>
      <c r="D23" s="152"/>
      <c r="E23" s="156" t="s">
        <v>204</v>
      </c>
      <c r="F23" s="156"/>
      <c r="G23" s="156"/>
      <c r="H23" s="156"/>
      <c r="I23" s="160">
        <v>5.4</v>
      </c>
      <c r="J23" s="160">
        <v>3.1</v>
      </c>
      <c r="K23" s="160">
        <v>3.6</v>
      </c>
      <c r="L23" s="160">
        <f>I23*K23</f>
        <v>19.440000000000001</v>
      </c>
      <c r="M23" s="160">
        <v>20</v>
      </c>
      <c r="N23" s="160">
        <f t="shared" si="0"/>
        <v>388.8</v>
      </c>
      <c r="O23" s="167" t="s">
        <v>225</v>
      </c>
      <c r="P23" s="172"/>
    </row>
    <row r="24" spans="1:16" ht="18" customHeight="1">
      <c r="A24" s="143">
        <v>20</v>
      </c>
      <c r="B24" s="147"/>
      <c r="C24" s="147"/>
      <c r="D24" s="152"/>
      <c r="E24" s="156" t="s">
        <v>223</v>
      </c>
      <c r="F24" s="156"/>
      <c r="G24" s="156"/>
      <c r="H24" s="156"/>
      <c r="I24" s="160">
        <v>9</v>
      </c>
      <c r="J24" s="160">
        <v>3.55</v>
      </c>
      <c r="K24" s="160">
        <v>5.4</v>
      </c>
      <c r="L24" s="160">
        <f>I24*K24</f>
        <v>48.6</v>
      </c>
      <c r="M24" s="160">
        <v>2</v>
      </c>
      <c r="N24" s="160">
        <f t="shared" si="0"/>
        <v>97.2</v>
      </c>
      <c r="O24" s="167" t="s">
        <v>225</v>
      </c>
      <c r="P24" s="172"/>
    </row>
    <row r="25" spans="1:16" ht="18" customHeight="1">
      <c r="A25" s="143">
        <v>21</v>
      </c>
      <c r="B25" s="147"/>
      <c r="C25" s="147"/>
      <c r="D25" s="152"/>
      <c r="E25" s="156" t="s">
        <v>222</v>
      </c>
      <c r="F25" s="156"/>
      <c r="G25" s="156"/>
      <c r="H25" s="156"/>
      <c r="I25" s="160">
        <v>0.9</v>
      </c>
      <c r="J25" s="160">
        <v>1.8</v>
      </c>
      <c r="K25" s="160">
        <v>0.45</v>
      </c>
      <c r="L25" s="160">
        <f>I25*K25</f>
        <v>0.40500000000000003</v>
      </c>
      <c r="M25" s="160">
        <v>4</v>
      </c>
      <c r="N25" s="160">
        <f t="shared" si="0"/>
        <v>1.62</v>
      </c>
      <c r="O25" s="167" t="s">
        <v>225</v>
      </c>
      <c r="P25" s="172"/>
    </row>
    <row r="26" spans="1:16" ht="18" customHeight="1">
      <c r="A26" s="143">
        <v>22</v>
      </c>
      <c r="B26" s="147"/>
      <c r="C26" s="147"/>
      <c r="D26" s="152"/>
      <c r="E26" s="156" t="s">
        <v>213</v>
      </c>
      <c r="F26" s="156"/>
      <c r="G26" s="156"/>
      <c r="H26" s="156"/>
      <c r="I26" s="160">
        <v>2.7</v>
      </c>
      <c r="J26" s="160">
        <v>1.8</v>
      </c>
      <c r="K26" s="160"/>
      <c r="L26" s="160">
        <f>I26*J26</f>
        <v>4.8600000000000003</v>
      </c>
      <c r="M26" s="160">
        <v>1</v>
      </c>
      <c r="N26" s="160">
        <f t="shared" si="0"/>
        <v>4.8600000000000003</v>
      </c>
      <c r="O26" s="167" t="s">
        <v>225</v>
      </c>
      <c r="P26" s="172"/>
    </row>
    <row r="27" spans="1:16" ht="18" customHeight="1">
      <c r="A27" s="143">
        <v>23</v>
      </c>
      <c r="B27" s="147"/>
      <c r="C27" s="147"/>
      <c r="D27" s="152"/>
      <c r="E27" s="156" t="s">
        <v>220</v>
      </c>
      <c r="F27" s="156"/>
      <c r="G27" s="156"/>
      <c r="H27" s="156"/>
      <c r="I27" s="160">
        <v>3.6</v>
      </c>
      <c r="J27" s="160">
        <v>2.1</v>
      </c>
      <c r="K27" s="160"/>
      <c r="L27" s="160">
        <f>I27*J27</f>
        <v>7.56</v>
      </c>
      <c r="M27" s="160">
        <v>1</v>
      </c>
      <c r="N27" s="160">
        <f t="shared" si="0"/>
        <v>7.56</v>
      </c>
      <c r="O27" s="167" t="s">
        <v>225</v>
      </c>
      <c r="P27" s="172"/>
    </row>
    <row r="28" spans="1:16" ht="18" customHeight="1">
      <c r="A28" s="143">
        <v>24</v>
      </c>
      <c r="B28" s="147"/>
      <c r="C28" s="147"/>
      <c r="D28" s="152"/>
      <c r="E28" s="156" t="s">
        <v>197</v>
      </c>
      <c r="F28" s="156"/>
      <c r="G28" s="156"/>
      <c r="H28" s="156"/>
      <c r="I28" s="160">
        <v>0.9</v>
      </c>
      <c r="J28" s="160">
        <v>1.8</v>
      </c>
      <c r="K28" s="160"/>
      <c r="L28" s="160">
        <f>I28*J28</f>
        <v>1.62</v>
      </c>
      <c r="M28" s="160">
        <v>2</v>
      </c>
      <c r="N28" s="160">
        <f t="shared" si="0"/>
        <v>3.24</v>
      </c>
      <c r="O28" s="167" t="s">
        <v>224</v>
      </c>
      <c r="P28" s="172"/>
    </row>
    <row r="29" spans="1:16" ht="18" customHeight="1">
      <c r="A29" s="143">
        <v>25</v>
      </c>
      <c r="B29" s="147" t="str">
        <f>'【別紙1】大会概要'!B8</f>
        <v>水泳（競泳）</v>
      </c>
      <c r="C29" s="147"/>
      <c r="D29" s="152" t="str">
        <f>'【別紙1】大会概要'!E8</f>
        <v>8月2日（日）～11日（火）</v>
      </c>
      <c r="E29" s="156" t="s">
        <v>77</v>
      </c>
      <c r="F29" s="156"/>
      <c r="G29" s="156"/>
      <c r="H29" s="156"/>
      <c r="I29" s="160">
        <v>0.56999999999999995</v>
      </c>
      <c r="J29" s="160">
        <v>2.5</v>
      </c>
      <c r="K29" s="160">
        <v>0.56999999999999995</v>
      </c>
      <c r="L29" s="160">
        <v>1.425</v>
      </c>
      <c r="M29" s="160">
        <v>2</v>
      </c>
      <c r="N29" s="160">
        <f t="shared" si="0"/>
        <v>2.85</v>
      </c>
      <c r="O29" s="167" t="s">
        <v>189</v>
      </c>
      <c r="P29" s="172"/>
    </row>
    <row r="30" spans="1:16" ht="18" customHeight="1">
      <c r="A30" s="143">
        <v>26</v>
      </c>
      <c r="B30" s="147"/>
      <c r="C30" s="147"/>
      <c r="D30" s="152"/>
      <c r="E30" s="156" t="s">
        <v>105</v>
      </c>
      <c r="F30" s="156"/>
      <c r="G30" s="156"/>
      <c r="H30" s="156"/>
      <c r="I30" s="160">
        <v>2.4</v>
      </c>
      <c r="J30" s="160">
        <v>2.4</v>
      </c>
      <c r="K30" s="160"/>
      <c r="L30" s="160">
        <v>5.76</v>
      </c>
      <c r="M30" s="160">
        <v>1</v>
      </c>
      <c r="N30" s="160">
        <f t="shared" si="0"/>
        <v>5.76</v>
      </c>
      <c r="O30" s="167" t="s">
        <v>189</v>
      </c>
      <c r="P30" s="172"/>
    </row>
    <row r="31" spans="1:16" ht="18" customHeight="1">
      <c r="A31" s="143">
        <v>27</v>
      </c>
      <c r="B31" s="147"/>
      <c r="C31" s="147"/>
      <c r="D31" s="152"/>
      <c r="E31" s="156" t="s">
        <v>201</v>
      </c>
      <c r="F31" s="156"/>
      <c r="G31" s="156"/>
      <c r="H31" s="156"/>
      <c r="I31" s="160">
        <v>7.2</v>
      </c>
      <c r="J31" s="160">
        <v>3</v>
      </c>
      <c r="K31" s="160">
        <v>1.5</v>
      </c>
      <c r="L31" s="160">
        <v>21.6</v>
      </c>
      <c r="M31" s="160">
        <v>1</v>
      </c>
      <c r="N31" s="160">
        <f t="shared" si="0"/>
        <v>21.6</v>
      </c>
      <c r="O31" s="167" t="s">
        <v>189</v>
      </c>
      <c r="P31" s="172"/>
    </row>
    <row r="32" spans="1:16" ht="18" customHeight="1">
      <c r="A32" s="143">
        <v>28</v>
      </c>
      <c r="B32" s="147"/>
      <c r="C32" s="147"/>
      <c r="D32" s="152"/>
      <c r="E32" s="156" t="s">
        <v>188</v>
      </c>
      <c r="F32" s="156"/>
      <c r="G32" s="156"/>
      <c r="H32" s="156"/>
      <c r="I32" s="160">
        <v>0.9</v>
      </c>
      <c r="J32" s="160">
        <v>0.5</v>
      </c>
      <c r="K32" s="160"/>
      <c r="L32" s="160">
        <v>0.45</v>
      </c>
      <c r="M32" s="160">
        <v>1</v>
      </c>
      <c r="N32" s="160">
        <f t="shared" si="0"/>
        <v>0.45</v>
      </c>
      <c r="O32" s="167" t="s">
        <v>56</v>
      </c>
      <c r="P32" s="172"/>
    </row>
    <row r="33" spans="1:16" ht="18" customHeight="1">
      <c r="A33" s="143">
        <v>29</v>
      </c>
      <c r="B33" s="147"/>
      <c r="C33" s="147"/>
      <c r="D33" s="152"/>
      <c r="E33" s="156" t="s">
        <v>175</v>
      </c>
      <c r="F33" s="156"/>
      <c r="G33" s="156"/>
      <c r="H33" s="156"/>
      <c r="I33" s="160">
        <v>0.9</v>
      </c>
      <c r="J33" s="160">
        <v>2.1</v>
      </c>
      <c r="K33" s="160"/>
      <c r="L33" s="160">
        <v>1.89</v>
      </c>
      <c r="M33" s="160">
        <v>5</v>
      </c>
      <c r="N33" s="160">
        <f t="shared" si="0"/>
        <v>9.4500000000000011</v>
      </c>
      <c r="O33" s="167" t="s">
        <v>226</v>
      </c>
      <c r="P33" s="172"/>
    </row>
    <row r="34" spans="1:16" ht="18" customHeight="1">
      <c r="A34" s="143">
        <v>30</v>
      </c>
      <c r="B34" s="147"/>
      <c r="C34" s="147"/>
      <c r="D34" s="152"/>
      <c r="E34" s="156" t="s">
        <v>143</v>
      </c>
      <c r="F34" s="156"/>
      <c r="G34" s="156"/>
      <c r="H34" s="156"/>
      <c r="I34" s="160">
        <v>0.9</v>
      </c>
      <c r="J34" s="160">
        <v>1.8</v>
      </c>
      <c r="K34" s="160"/>
      <c r="L34" s="160">
        <v>1.62</v>
      </c>
      <c r="M34" s="160">
        <v>4</v>
      </c>
      <c r="N34" s="160">
        <f t="shared" si="0"/>
        <v>6.48</v>
      </c>
      <c r="O34" s="167" t="s">
        <v>158</v>
      </c>
      <c r="P34" s="172"/>
    </row>
    <row r="35" spans="1:16" ht="18" customHeight="1">
      <c r="A35" s="143">
        <v>31</v>
      </c>
      <c r="B35" s="147"/>
      <c r="C35" s="147"/>
      <c r="D35" s="152"/>
      <c r="E35" s="156" t="s">
        <v>143</v>
      </c>
      <c r="F35" s="156"/>
      <c r="G35" s="156"/>
      <c r="H35" s="156"/>
      <c r="I35" s="160">
        <v>0.45</v>
      </c>
      <c r="J35" s="160">
        <v>1.5</v>
      </c>
      <c r="K35" s="160"/>
      <c r="L35" s="160">
        <v>0.67500000000000004</v>
      </c>
      <c r="M35" s="160">
        <v>6</v>
      </c>
      <c r="N35" s="160">
        <f t="shared" si="0"/>
        <v>4.0500000000000007</v>
      </c>
      <c r="O35" s="167" t="s">
        <v>158</v>
      </c>
      <c r="P35" s="172"/>
    </row>
    <row r="36" spans="1:16" ht="18" customHeight="1">
      <c r="A36" s="143">
        <v>32</v>
      </c>
      <c r="B36" s="147" t="str">
        <f>'【別紙1】大会概要'!B9</f>
        <v>ライフル射撃（CFP）</v>
      </c>
      <c r="C36" s="147"/>
      <c r="D36" s="152" t="str">
        <f>'【別紙1】大会概要'!E9</f>
        <v>7月20日(月・祝)～8月21日(金)</v>
      </c>
      <c r="E36" s="156" t="s">
        <v>97</v>
      </c>
      <c r="F36" s="156"/>
      <c r="G36" s="156"/>
      <c r="H36" s="156"/>
      <c r="I36" s="160">
        <v>0.9</v>
      </c>
      <c r="J36" s="160">
        <v>1.8</v>
      </c>
      <c r="K36" s="160">
        <v>0.45</v>
      </c>
      <c r="L36" s="160">
        <f>I36*K36</f>
        <v>0.40500000000000003</v>
      </c>
      <c r="M36" s="160">
        <v>2</v>
      </c>
      <c r="N36" s="160">
        <f t="shared" si="0"/>
        <v>0.81</v>
      </c>
      <c r="O36" s="167" t="s">
        <v>242</v>
      </c>
      <c r="P36" s="172"/>
    </row>
    <row r="37" spans="1:16" ht="18" customHeight="1">
      <c r="A37" s="143">
        <v>33</v>
      </c>
      <c r="B37" s="147"/>
      <c r="C37" s="147"/>
      <c r="D37" s="152"/>
      <c r="E37" s="156" t="s">
        <v>203</v>
      </c>
      <c r="F37" s="156"/>
      <c r="G37" s="156"/>
      <c r="H37" s="156"/>
      <c r="I37" s="160">
        <v>2.4</v>
      </c>
      <c r="J37" s="160">
        <v>2.8</v>
      </c>
      <c r="K37" s="160">
        <v>7.2</v>
      </c>
      <c r="L37" s="160">
        <f>I37*K37</f>
        <v>17.28</v>
      </c>
      <c r="M37" s="160">
        <v>8</v>
      </c>
      <c r="N37" s="160">
        <f t="shared" si="0"/>
        <v>138.24</v>
      </c>
      <c r="O37" s="167" t="s">
        <v>241</v>
      </c>
      <c r="P37" s="172"/>
    </row>
    <row r="38" spans="1:16" ht="18" customHeight="1">
      <c r="A38" s="143">
        <v>34</v>
      </c>
      <c r="B38" s="147"/>
      <c r="C38" s="147"/>
      <c r="D38" s="152"/>
      <c r="E38" s="156" t="s">
        <v>234</v>
      </c>
      <c r="F38" s="156"/>
      <c r="G38" s="156"/>
      <c r="H38" s="156"/>
      <c r="I38" s="160">
        <v>1.8</v>
      </c>
      <c r="J38" s="160">
        <v>1.8</v>
      </c>
      <c r="K38" s="160"/>
      <c r="L38" s="160">
        <f>I38*J38</f>
        <v>3.24</v>
      </c>
      <c r="M38" s="160">
        <v>3</v>
      </c>
      <c r="N38" s="160">
        <f t="shared" si="0"/>
        <v>9.7200000000000006</v>
      </c>
      <c r="O38" s="167" t="s">
        <v>240</v>
      </c>
      <c r="P38" s="172"/>
    </row>
    <row r="39" spans="1:16" ht="18" customHeight="1">
      <c r="A39" s="143">
        <v>35</v>
      </c>
      <c r="B39" s="147"/>
      <c r="C39" s="147"/>
      <c r="D39" s="152"/>
      <c r="E39" s="156" t="s">
        <v>108</v>
      </c>
      <c r="F39" s="156"/>
      <c r="G39" s="156"/>
      <c r="H39" s="156"/>
      <c r="I39" s="160">
        <v>6</v>
      </c>
      <c r="J39" s="160">
        <v>3.2</v>
      </c>
      <c r="K39" s="160">
        <v>3</v>
      </c>
      <c r="L39" s="160">
        <f>I39*K39</f>
        <v>18</v>
      </c>
      <c r="M39" s="160">
        <v>4</v>
      </c>
      <c r="N39" s="160">
        <f t="shared" si="0"/>
        <v>72</v>
      </c>
      <c r="O39" s="167" t="s">
        <v>190</v>
      </c>
      <c r="P39" s="172"/>
    </row>
    <row r="40" spans="1:16" ht="18" customHeight="1">
      <c r="A40" s="143">
        <v>36</v>
      </c>
      <c r="B40" s="147"/>
      <c r="C40" s="147"/>
      <c r="D40" s="152"/>
      <c r="E40" s="156" t="s">
        <v>233</v>
      </c>
      <c r="F40" s="156"/>
      <c r="G40" s="156"/>
      <c r="H40" s="156"/>
      <c r="I40" s="160">
        <v>0.5</v>
      </c>
      <c r="J40" s="160">
        <v>0.3</v>
      </c>
      <c r="K40" s="160"/>
      <c r="L40" s="160">
        <f>I40*J40</f>
        <v>0.15</v>
      </c>
      <c r="M40" s="160">
        <v>14</v>
      </c>
      <c r="N40" s="160">
        <f t="shared" si="0"/>
        <v>2.1</v>
      </c>
      <c r="O40" s="167" t="s">
        <v>239</v>
      </c>
      <c r="P40" s="172"/>
    </row>
    <row r="41" spans="1:16" ht="18" customHeight="1">
      <c r="A41" s="143">
        <v>37</v>
      </c>
      <c r="B41" s="147"/>
      <c r="C41" s="147"/>
      <c r="D41" s="152"/>
      <c r="E41" s="156" t="s">
        <v>232</v>
      </c>
      <c r="F41" s="156"/>
      <c r="G41" s="156"/>
      <c r="H41" s="156"/>
      <c r="I41" s="160">
        <v>1.4</v>
      </c>
      <c r="J41" s="160">
        <v>0.8</v>
      </c>
      <c r="K41" s="160"/>
      <c r="L41" s="160">
        <f>I41*J41</f>
        <v>1.1199999999999999</v>
      </c>
      <c r="M41" s="160">
        <v>3</v>
      </c>
      <c r="N41" s="160">
        <f t="shared" si="0"/>
        <v>3.3599999999999994</v>
      </c>
      <c r="O41" s="167" t="s">
        <v>239</v>
      </c>
      <c r="P41" s="172"/>
    </row>
    <row r="42" spans="1:16" ht="18" customHeight="1">
      <c r="A42" s="143">
        <v>38</v>
      </c>
      <c r="B42" s="147"/>
      <c r="C42" s="147"/>
      <c r="D42" s="152"/>
      <c r="E42" s="156" t="s">
        <v>117</v>
      </c>
      <c r="F42" s="156"/>
      <c r="G42" s="156"/>
      <c r="H42" s="156"/>
      <c r="I42" s="160">
        <v>1.8</v>
      </c>
      <c r="J42" s="160">
        <v>0.8</v>
      </c>
      <c r="K42" s="160"/>
      <c r="L42" s="160">
        <f>I42*J42</f>
        <v>1.4400000000000002</v>
      </c>
      <c r="M42" s="160">
        <v>1</v>
      </c>
      <c r="N42" s="160">
        <f t="shared" si="0"/>
        <v>1.4400000000000002</v>
      </c>
      <c r="O42" s="167" t="s">
        <v>237</v>
      </c>
      <c r="P42" s="172"/>
    </row>
    <row r="43" spans="1:16" ht="18" customHeight="1">
      <c r="A43" s="143">
        <v>39</v>
      </c>
      <c r="B43" s="147"/>
      <c r="C43" s="147"/>
      <c r="D43" s="152"/>
      <c r="E43" s="156" t="s">
        <v>119</v>
      </c>
      <c r="F43" s="156"/>
      <c r="G43" s="156"/>
      <c r="H43" s="156"/>
      <c r="I43" s="160">
        <v>5.4</v>
      </c>
      <c r="J43" s="160">
        <v>3.1</v>
      </c>
      <c r="K43" s="160">
        <v>3.6</v>
      </c>
      <c r="L43" s="160">
        <f>I43*K43</f>
        <v>19.440000000000001</v>
      </c>
      <c r="M43" s="160">
        <v>2</v>
      </c>
      <c r="N43" s="160">
        <f t="shared" si="0"/>
        <v>38.880000000000003</v>
      </c>
      <c r="O43" s="167" t="s">
        <v>47</v>
      </c>
      <c r="P43" s="172"/>
    </row>
    <row r="44" spans="1:16" ht="18" customHeight="1">
      <c r="A44" s="143">
        <v>40</v>
      </c>
      <c r="B44" s="147"/>
      <c r="C44" s="147"/>
      <c r="D44" s="152"/>
      <c r="E44" s="156" t="s">
        <v>119</v>
      </c>
      <c r="F44" s="156"/>
      <c r="G44" s="156"/>
      <c r="H44" s="156"/>
      <c r="I44" s="160">
        <v>3.6</v>
      </c>
      <c r="J44" s="160">
        <v>3</v>
      </c>
      <c r="K44" s="160">
        <v>2.7</v>
      </c>
      <c r="L44" s="160">
        <f>I44*K44</f>
        <v>9.7200000000000006</v>
      </c>
      <c r="M44" s="160">
        <v>13</v>
      </c>
      <c r="N44" s="160">
        <f t="shared" si="0"/>
        <v>126.36000000000001</v>
      </c>
      <c r="O44" s="167" t="s">
        <v>47</v>
      </c>
      <c r="P44" s="172"/>
    </row>
    <row r="45" spans="1:16" ht="18" customHeight="1">
      <c r="A45" s="143">
        <v>41</v>
      </c>
      <c r="B45" s="147"/>
      <c r="C45" s="147"/>
      <c r="D45" s="152"/>
      <c r="E45" s="156" t="s">
        <v>231</v>
      </c>
      <c r="F45" s="156"/>
      <c r="G45" s="156"/>
      <c r="H45" s="156"/>
      <c r="I45" s="160">
        <v>0.9</v>
      </c>
      <c r="J45" s="160">
        <v>2.1</v>
      </c>
      <c r="K45" s="160"/>
      <c r="L45" s="160">
        <f>I45*J45</f>
        <v>1.89</v>
      </c>
      <c r="M45" s="160">
        <v>1</v>
      </c>
      <c r="N45" s="160">
        <f t="shared" si="0"/>
        <v>1.89</v>
      </c>
      <c r="O45" s="167" t="s">
        <v>7</v>
      </c>
      <c r="P45" s="172"/>
    </row>
    <row r="46" spans="1:16" ht="18" customHeight="1">
      <c r="A46" s="143">
        <v>42</v>
      </c>
      <c r="B46" s="147" t="str">
        <f>'【別紙1】大会概要'!B10</f>
        <v>ハンドボール</v>
      </c>
      <c r="C46" s="147"/>
      <c r="D46" s="152" t="str">
        <f>'【別紙1】大会概要'!E10</f>
        <v>①8月3日（月）～8月14日（金）
②8月3日（月）～8月13日（木）</v>
      </c>
      <c r="E46" s="156" t="s">
        <v>214</v>
      </c>
      <c r="F46" s="156"/>
      <c r="G46" s="156"/>
      <c r="H46" s="156"/>
      <c r="I46" s="160">
        <v>3.5</v>
      </c>
      <c r="J46" s="160">
        <v>3.1</v>
      </c>
      <c r="K46" s="160">
        <v>2.7</v>
      </c>
      <c r="L46" s="160">
        <v>9.4499999999999993</v>
      </c>
      <c r="M46" s="160">
        <v>3</v>
      </c>
      <c r="N46" s="160">
        <f t="shared" si="0"/>
        <v>28.35</v>
      </c>
      <c r="O46" s="167" t="s">
        <v>250</v>
      </c>
      <c r="P46" s="172"/>
    </row>
    <row r="47" spans="1:16" ht="18" customHeight="1">
      <c r="A47" s="143">
        <v>43</v>
      </c>
      <c r="B47" s="147"/>
      <c r="C47" s="147"/>
      <c r="D47" s="152"/>
      <c r="E47" s="156" t="s">
        <v>214</v>
      </c>
      <c r="F47" s="156"/>
      <c r="G47" s="156"/>
      <c r="H47" s="156"/>
      <c r="I47" s="160">
        <v>3.5</v>
      </c>
      <c r="J47" s="160">
        <v>3.1</v>
      </c>
      <c r="K47" s="160">
        <v>2.7</v>
      </c>
      <c r="L47" s="160">
        <v>9.4499999999999993</v>
      </c>
      <c r="M47" s="160">
        <v>3</v>
      </c>
      <c r="N47" s="160">
        <f t="shared" si="0"/>
        <v>28.35</v>
      </c>
      <c r="O47" s="167" t="s">
        <v>249</v>
      </c>
      <c r="P47" s="172"/>
    </row>
    <row r="48" spans="1:16" ht="18" customHeight="1">
      <c r="A48" s="143">
        <v>44</v>
      </c>
      <c r="B48" s="147"/>
      <c r="C48" s="147"/>
      <c r="D48" s="152"/>
      <c r="E48" s="156" t="s">
        <v>246</v>
      </c>
      <c r="F48" s="156"/>
      <c r="G48" s="156"/>
      <c r="H48" s="156"/>
      <c r="I48" s="160">
        <v>0.9</v>
      </c>
      <c r="J48" s="160">
        <v>2.1</v>
      </c>
      <c r="K48" s="160"/>
      <c r="L48" s="160">
        <v>1.89</v>
      </c>
      <c r="M48" s="160">
        <v>130</v>
      </c>
      <c r="N48" s="160">
        <f t="shared" si="0"/>
        <v>245.7</v>
      </c>
      <c r="O48" s="167" t="s">
        <v>248</v>
      </c>
      <c r="P48" s="172"/>
    </row>
    <row r="49" spans="1:16" ht="18" customHeight="1">
      <c r="A49" s="143">
        <v>45</v>
      </c>
      <c r="B49" s="147"/>
      <c r="C49" s="147"/>
      <c r="D49" s="152"/>
      <c r="E49" s="156" t="s">
        <v>200</v>
      </c>
      <c r="F49" s="156"/>
      <c r="G49" s="156"/>
      <c r="H49" s="156"/>
      <c r="I49" s="160">
        <v>1.2</v>
      </c>
      <c r="J49" s="160">
        <v>1.8</v>
      </c>
      <c r="K49" s="160">
        <v>0.32</v>
      </c>
      <c r="L49" s="160">
        <f>I49*K49</f>
        <v>0.38400000000000001</v>
      </c>
      <c r="M49" s="160">
        <v>6</v>
      </c>
      <c r="N49" s="160">
        <f t="shared" si="0"/>
        <v>2.3040000000000003</v>
      </c>
      <c r="O49" s="167" t="s">
        <v>221</v>
      </c>
      <c r="P49" s="172"/>
    </row>
    <row r="50" spans="1:16" ht="18" customHeight="1">
      <c r="A50" s="144">
        <v>46</v>
      </c>
      <c r="B50" s="148"/>
      <c r="C50" s="148"/>
      <c r="D50" s="153"/>
      <c r="E50" s="159" t="s">
        <v>200</v>
      </c>
      <c r="F50" s="159"/>
      <c r="G50" s="159"/>
      <c r="H50" s="159"/>
      <c r="I50" s="162">
        <v>1.2</v>
      </c>
      <c r="J50" s="162">
        <v>1.8</v>
      </c>
      <c r="K50" s="162">
        <v>0.32</v>
      </c>
      <c r="L50" s="162">
        <f>I50*K50</f>
        <v>0.38400000000000001</v>
      </c>
      <c r="M50" s="162">
        <v>12</v>
      </c>
      <c r="N50" s="162">
        <f t="shared" si="0"/>
        <v>4.6080000000000005</v>
      </c>
      <c r="O50" s="168" t="s">
        <v>247</v>
      </c>
      <c r="P50" s="173"/>
    </row>
    <row r="51" spans="1:16" ht="18" customHeight="1">
      <c r="A51" s="140" t="s">
        <v>118</v>
      </c>
      <c r="N51" s="136"/>
      <c r="O51" s="136"/>
    </row>
    <row r="52" spans="1:16" ht="18" customHeight="1">
      <c r="A52" s="141" t="s">
        <v>192</v>
      </c>
      <c r="B52" s="145" t="s">
        <v>9</v>
      </c>
      <c r="C52" s="145"/>
      <c r="D52" s="150" t="s">
        <v>80</v>
      </c>
      <c r="E52" s="145" t="s">
        <v>44</v>
      </c>
      <c r="F52" s="145"/>
      <c r="G52" s="145"/>
      <c r="H52" s="145"/>
      <c r="I52" s="145" t="s">
        <v>46</v>
      </c>
      <c r="J52" s="145"/>
      <c r="K52" s="145"/>
      <c r="L52" s="145" t="s">
        <v>48</v>
      </c>
      <c r="M52" s="145" t="s">
        <v>15</v>
      </c>
      <c r="N52" s="145" t="s">
        <v>41</v>
      </c>
      <c r="O52" s="165" t="s">
        <v>14</v>
      </c>
      <c r="P52" s="170"/>
    </row>
    <row r="53" spans="1:16" ht="18" customHeight="1">
      <c r="A53" s="142"/>
      <c r="B53" s="146"/>
      <c r="C53" s="146"/>
      <c r="D53" s="151"/>
      <c r="E53" s="146"/>
      <c r="F53" s="146"/>
      <c r="G53" s="146"/>
      <c r="H53" s="146"/>
      <c r="I53" s="146" t="s">
        <v>49</v>
      </c>
      <c r="J53" s="146" t="s">
        <v>50</v>
      </c>
      <c r="K53" s="146" t="s">
        <v>38</v>
      </c>
      <c r="L53" s="146"/>
      <c r="M53" s="146"/>
      <c r="N53" s="146"/>
      <c r="O53" s="166"/>
      <c r="P53" s="171"/>
    </row>
    <row r="54" spans="1:16" ht="18" customHeight="1">
      <c r="A54" s="143">
        <v>1</v>
      </c>
      <c r="B54" s="147" t="str">
        <f>'【別紙1】大会概要'!B8</f>
        <v>水泳（競泳）</v>
      </c>
      <c r="C54" s="147"/>
      <c r="D54" s="154" t="str">
        <f>'【別紙1】大会概要'!E8</f>
        <v>8月2日（日）～11日（火）</v>
      </c>
      <c r="E54" s="156" t="s">
        <v>236</v>
      </c>
      <c r="F54" s="156"/>
      <c r="G54" s="156"/>
      <c r="H54" s="156"/>
      <c r="I54" s="160">
        <v>0.45</v>
      </c>
      <c r="J54" s="160">
        <v>1.5</v>
      </c>
      <c r="K54" s="160"/>
      <c r="L54" s="160">
        <v>0.67500000000000004</v>
      </c>
      <c r="M54" s="160">
        <v>2</v>
      </c>
      <c r="N54" s="160">
        <f t="shared" ref="N54:N60" si="1">L54*M54</f>
        <v>1.35</v>
      </c>
      <c r="O54" s="83" t="s">
        <v>125</v>
      </c>
      <c r="P54" s="174"/>
    </row>
    <row r="55" spans="1:16" ht="18" customHeight="1">
      <c r="A55" s="143">
        <v>2</v>
      </c>
      <c r="B55" s="147" t="str">
        <f>'【別紙1】大会概要'!B9</f>
        <v>ライフル射撃（CFP）</v>
      </c>
      <c r="C55" s="147"/>
      <c r="D55" s="147" t="str">
        <f>'【別紙1】大会概要'!E9</f>
        <v>7月20日(月・祝)～8月21日(金)</v>
      </c>
      <c r="E55" s="156" t="s">
        <v>243</v>
      </c>
      <c r="F55" s="156"/>
      <c r="G55" s="156"/>
      <c r="H55" s="156"/>
      <c r="I55" s="160">
        <v>3.6</v>
      </c>
      <c r="J55" s="160">
        <v>2.9</v>
      </c>
      <c r="K55" s="160">
        <v>2.7</v>
      </c>
      <c r="L55" s="160">
        <f>I55*K55</f>
        <v>9.7200000000000006</v>
      </c>
      <c r="M55" s="160">
        <v>1</v>
      </c>
      <c r="N55" s="160">
        <f t="shared" si="1"/>
        <v>9.7200000000000006</v>
      </c>
      <c r="O55" s="83" t="s">
        <v>245</v>
      </c>
      <c r="P55" s="174"/>
    </row>
    <row r="56" spans="1:16" ht="18" customHeight="1">
      <c r="A56" s="143">
        <v>3</v>
      </c>
      <c r="B56" s="147"/>
      <c r="C56" s="147"/>
      <c r="D56" s="147"/>
      <c r="E56" s="156" t="s">
        <v>117</v>
      </c>
      <c r="F56" s="156"/>
      <c r="G56" s="156"/>
      <c r="H56" s="156"/>
      <c r="I56" s="160">
        <v>1.8</v>
      </c>
      <c r="J56" s="160">
        <v>0.9</v>
      </c>
      <c r="K56" s="160"/>
      <c r="L56" s="160">
        <f>I56*J56</f>
        <v>1.62</v>
      </c>
      <c r="M56" s="160">
        <v>1</v>
      </c>
      <c r="N56" s="160">
        <f t="shared" si="1"/>
        <v>1.62</v>
      </c>
      <c r="O56" s="83" t="s">
        <v>245</v>
      </c>
      <c r="P56" s="174"/>
    </row>
    <row r="57" spans="1:16" ht="18" customHeight="1">
      <c r="A57" s="143">
        <v>4</v>
      </c>
      <c r="B57" s="147"/>
      <c r="C57" s="147"/>
      <c r="D57" s="147"/>
      <c r="E57" s="156" t="s">
        <v>121</v>
      </c>
      <c r="F57" s="156"/>
      <c r="G57" s="156"/>
      <c r="H57" s="156"/>
      <c r="I57" s="160">
        <v>0.45</v>
      </c>
      <c r="J57" s="160">
        <v>1.5</v>
      </c>
      <c r="K57" s="160"/>
      <c r="L57" s="160">
        <v>1.62</v>
      </c>
      <c r="M57" s="160">
        <v>1</v>
      </c>
      <c r="N57" s="160">
        <f t="shared" si="1"/>
        <v>1.62</v>
      </c>
      <c r="O57" s="83" t="s">
        <v>244</v>
      </c>
      <c r="P57" s="174"/>
    </row>
    <row r="58" spans="1:16" ht="18" customHeight="1">
      <c r="A58" s="143">
        <v>5</v>
      </c>
      <c r="B58" s="147" t="str">
        <f>'【別紙1】大会概要'!B10</f>
        <v>ハンドボール</v>
      </c>
      <c r="C58" s="147"/>
      <c r="D58" s="147" t="str">
        <f>'【別紙1】大会概要'!E10</f>
        <v>①8月3日（月）～8月14日（金）
②8月3日（月）～8月13日（木）</v>
      </c>
      <c r="E58" s="156" t="s">
        <v>252</v>
      </c>
      <c r="F58" s="156"/>
      <c r="G58" s="156"/>
      <c r="H58" s="156"/>
      <c r="I58" s="160">
        <v>0.4</v>
      </c>
      <c r="J58" s="160">
        <v>1</v>
      </c>
      <c r="K58" s="160">
        <v>0.45</v>
      </c>
      <c r="L58" s="160">
        <f>I58*K58</f>
        <v>0.18000000000000002</v>
      </c>
      <c r="M58" s="160">
        <v>7</v>
      </c>
      <c r="N58" s="160">
        <f t="shared" si="1"/>
        <v>1.2600000000000002</v>
      </c>
      <c r="O58" s="83" t="s">
        <v>255</v>
      </c>
      <c r="P58" s="174"/>
    </row>
    <row r="59" spans="1:16" ht="18" customHeight="1">
      <c r="A59" s="143">
        <v>6</v>
      </c>
      <c r="B59" s="147"/>
      <c r="C59" s="147"/>
      <c r="D59" s="147"/>
      <c r="E59" s="156" t="s">
        <v>214</v>
      </c>
      <c r="F59" s="156"/>
      <c r="G59" s="156"/>
      <c r="H59" s="156"/>
      <c r="I59" s="160">
        <v>3.5</v>
      </c>
      <c r="J59" s="160">
        <v>3.1</v>
      </c>
      <c r="K59" s="160">
        <v>2.7</v>
      </c>
      <c r="L59" s="160">
        <v>9.4499999999999993</v>
      </c>
      <c r="M59" s="160">
        <v>1</v>
      </c>
      <c r="N59" s="160">
        <f t="shared" si="1"/>
        <v>9.4499999999999993</v>
      </c>
      <c r="O59" s="169" t="s">
        <v>254</v>
      </c>
      <c r="P59" s="175"/>
    </row>
    <row r="60" spans="1:16" ht="18" customHeight="1">
      <c r="A60" s="144">
        <v>7</v>
      </c>
      <c r="B60" s="148"/>
      <c r="C60" s="148"/>
      <c r="D60" s="148"/>
      <c r="E60" s="159" t="s">
        <v>251</v>
      </c>
      <c r="F60" s="159"/>
      <c r="G60" s="159"/>
      <c r="H60" s="159"/>
      <c r="I60" s="162">
        <v>5.4</v>
      </c>
      <c r="J60" s="162">
        <v>3.1</v>
      </c>
      <c r="K60" s="162">
        <v>3.6</v>
      </c>
      <c r="L60" s="162">
        <v>19.440000000000001</v>
      </c>
      <c r="M60" s="162">
        <v>6</v>
      </c>
      <c r="N60" s="162">
        <f t="shared" si="1"/>
        <v>116.64000000000001</v>
      </c>
      <c r="O60" s="84" t="s">
        <v>253</v>
      </c>
      <c r="P60" s="176"/>
    </row>
  </sheetData>
  <autoFilter ref="E3:H60">
    <filterColumn colId="0" showButton="0"/>
    <filterColumn colId="1" showButton="0"/>
    <filterColumn colId="2" showButton="0"/>
  </autoFilter>
  <mergeCells count="143">
    <mergeCell ref="I3:K3"/>
    <mergeCell ref="E5:H5"/>
    <mergeCell ref="O5:P5"/>
    <mergeCell ref="E6:H6"/>
    <mergeCell ref="O6:P6"/>
    <mergeCell ref="E7:H7"/>
    <mergeCell ref="O7:P7"/>
    <mergeCell ref="E8:H8"/>
    <mergeCell ref="O8:P8"/>
    <mergeCell ref="E9:H9"/>
    <mergeCell ref="O9:P9"/>
    <mergeCell ref="E10:H10"/>
    <mergeCell ref="O10:P10"/>
    <mergeCell ref="E11:H11"/>
    <mergeCell ref="O11:P11"/>
    <mergeCell ref="E12:H12"/>
    <mergeCell ref="O12:P12"/>
    <mergeCell ref="E13:H13"/>
    <mergeCell ref="O13:P13"/>
    <mergeCell ref="E14:H14"/>
    <mergeCell ref="O14:P14"/>
    <mergeCell ref="E15:H15"/>
    <mergeCell ref="O15:P15"/>
    <mergeCell ref="E16:H16"/>
    <mergeCell ref="O16:P16"/>
    <mergeCell ref="E17:H17"/>
    <mergeCell ref="O17:P17"/>
    <mergeCell ref="E18:H18"/>
    <mergeCell ref="O18:P18"/>
    <mergeCell ref="E19:H19"/>
    <mergeCell ref="O19:P19"/>
    <mergeCell ref="E20:H20"/>
    <mergeCell ref="O20:P20"/>
    <mergeCell ref="E21:H21"/>
    <mergeCell ref="O21:P21"/>
    <mergeCell ref="E22:H22"/>
    <mergeCell ref="O22:P22"/>
    <mergeCell ref="E23:H23"/>
    <mergeCell ref="O23:P23"/>
    <mergeCell ref="E24:H24"/>
    <mergeCell ref="O24:P24"/>
    <mergeCell ref="E25:H25"/>
    <mergeCell ref="O25:P25"/>
    <mergeCell ref="E26:H26"/>
    <mergeCell ref="O26:P26"/>
    <mergeCell ref="E27:H27"/>
    <mergeCell ref="O27:P27"/>
    <mergeCell ref="E28:H28"/>
    <mergeCell ref="O28:P28"/>
    <mergeCell ref="E29:H29"/>
    <mergeCell ref="O29:P29"/>
    <mergeCell ref="E30:H30"/>
    <mergeCell ref="O30:P30"/>
    <mergeCell ref="E31:H31"/>
    <mergeCell ref="O31:P31"/>
    <mergeCell ref="E32:H32"/>
    <mergeCell ref="O32:P32"/>
    <mergeCell ref="E33:H33"/>
    <mergeCell ref="O33:P33"/>
    <mergeCell ref="E34:H34"/>
    <mergeCell ref="O34:P34"/>
    <mergeCell ref="E35:H35"/>
    <mergeCell ref="O35:P35"/>
    <mergeCell ref="E36:H36"/>
    <mergeCell ref="O36:P36"/>
    <mergeCell ref="E37:H37"/>
    <mergeCell ref="O37:P37"/>
    <mergeCell ref="E38:H38"/>
    <mergeCell ref="O38:P38"/>
    <mergeCell ref="E39:H39"/>
    <mergeCell ref="O39:P39"/>
    <mergeCell ref="E40:H40"/>
    <mergeCell ref="O40:P40"/>
    <mergeCell ref="E41:H41"/>
    <mergeCell ref="O41:P41"/>
    <mergeCell ref="E42:H42"/>
    <mergeCell ref="O42:P42"/>
    <mergeCell ref="E43:H43"/>
    <mergeCell ref="O43:P43"/>
    <mergeCell ref="E44:H44"/>
    <mergeCell ref="O44:P44"/>
    <mergeCell ref="E45:H45"/>
    <mergeCell ref="O45:P45"/>
    <mergeCell ref="E46:H46"/>
    <mergeCell ref="O46:P46"/>
    <mergeCell ref="E47:H47"/>
    <mergeCell ref="O47:P47"/>
    <mergeCell ref="E48:H48"/>
    <mergeCell ref="O48:P48"/>
    <mergeCell ref="E49:H49"/>
    <mergeCell ref="O49:P49"/>
    <mergeCell ref="E50:H50"/>
    <mergeCell ref="O50:P50"/>
    <mergeCell ref="I52:K52"/>
    <mergeCell ref="B54:C54"/>
    <mergeCell ref="E54:H54"/>
    <mergeCell ref="O54:P54"/>
    <mergeCell ref="E55:H55"/>
    <mergeCell ref="O55:P55"/>
    <mergeCell ref="E56:H56"/>
    <mergeCell ref="O56:P56"/>
    <mergeCell ref="E57:H57"/>
    <mergeCell ref="O57:P57"/>
    <mergeCell ref="E58:H58"/>
    <mergeCell ref="O58:P58"/>
    <mergeCell ref="E59:H59"/>
    <mergeCell ref="O59:P59"/>
    <mergeCell ref="E60:H60"/>
    <mergeCell ref="O60:P60"/>
    <mergeCell ref="A3:A4"/>
    <mergeCell ref="B3:C4"/>
    <mergeCell ref="D3:D4"/>
    <mergeCell ref="E3:H4"/>
    <mergeCell ref="L3:L4"/>
    <mergeCell ref="M3:M4"/>
    <mergeCell ref="N3:N4"/>
    <mergeCell ref="O3:P4"/>
    <mergeCell ref="B5:C8"/>
    <mergeCell ref="D5:D8"/>
    <mergeCell ref="B18:C21"/>
    <mergeCell ref="D18:D21"/>
    <mergeCell ref="B46:C50"/>
    <mergeCell ref="D46:D50"/>
    <mergeCell ref="A52:A53"/>
    <mergeCell ref="B52:C53"/>
    <mergeCell ref="D52:D53"/>
    <mergeCell ref="E52:H53"/>
    <mergeCell ref="L52:L53"/>
    <mergeCell ref="M52:M53"/>
    <mergeCell ref="N52:N53"/>
    <mergeCell ref="O52:P53"/>
    <mergeCell ref="B55:C57"/>
    <mergeCell ref="D55:D57"/>
    <mergeCell ref="B58:C60"/>
    <mergeCell ref="D58:D60"/>
    <mergeCell ref="B9:C17"/>
    <mergeCell ref="D9:D17"/>
    <mergeCell ref="B22:C28"/>
    <mergeCell ref="D22:D28"/>
    <mergeCell ref="B29:C35"/>
    <mergeCell ref="D29:D35"/>
    <mergeCell ref="B36:C45"/>
    <mergeCell ref="D36:D45"/>
  </mergeCells>
  <phoneticPr fontId="3"/>
  <pageMargins left="0.43307086614173229" right="3.937007874015748e-002" top="0.39370078740157477" bottom="0.39370078740157477" header="0.11811023622047245" footer="0"/>
  <pageSetup paperSize="9" scale="74" fitToWidth="1" fitToHeight="0" orientation="landscape" usePrinterDefaults="1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7"/>
  <sheetViews>
    <sheetView showGridLines="0" view="pageBreakPreview" zoomScale="80" zoomScaleNormal="80" zoomScaleSheetLayoutView="80" workbookViewId="0">
      <pane ySplit="2" topLeftCell="A3" activePane="bottomLeft" state="frozen"/>
      <selection pane="bottomLeft"/>
    </sheetView>
  </sheetViews>
  <sheetFormatPr defaultRowHeight="21" customHeight="1"/>
  <cols>
    <col min="1" max="2" width="12.796875" style="60" customWidth="1"/>
    <col min="3" max="5" width="10.625" style="60" customWidth="1"/>
    <col min="6" max="6" width="20.875" style="59" customWidth="1"/>
    <col min="7" max="7" width="7.375" style="59" customWidth="1"/>
    <col min="8" max="8" width="3.75" style="59" customWidth="1"/>
    <col min="9" max="9" width="7.375" style="59" customWidth="1"/>
    <col min="10" max="11" width="7.625" style="59" customWidth="1"/>
    <col min="12" max="12" width="1.875" style="60" customWidth="1"/>
    <col min="13" max="13" width="52.59765625" style="177" bestFit="1" customWidth="1"/>
    <col min="14" max="255" width="9" style="60" customWidth="1"/>
    <col min="256" max="256" width="10.125" style="60" customWidth="1"/>
    <col min="257" max="257" width="6" style="60" customWidth="1"/>
    <col min="258" max="260" width="9" style="60" customWidth="1"/>
    <col min="261" max="261" width="11.75" style="60" customWidth="1"/>
    <col min="262" max="262" width="7.375" style="60" customWidth="1"/>
    <col min="263" max="263" width="3.75" style="60" customWidth="1"/>
    <col min="264" max="264" width="7.375" style="60" customWidth="1"/>
    <col min="265" max="267" width="7.625" style="60" customWidth="1"/>
    <col min="268" max="268" width="1.875" style="60" customWidth="1"/>
    <col min="269" max="511" width="9" style="60" customWidth="1"/>
    <col min="512" max="512" width="10.125" style="60" customWidth="1"/>
    <col min="513" max="513" width="6" style="60" customWidth="1"/>
    <col min="514" max="516" width="9" style="60" customWidth="1"/>
    <col min="517" max="517" width="11.75" style="60" customWidth="1"/>
    <col min="518" max="518" width="7.375" style="60" customWidth="1"/>
    <col min="519" max="519" width="3.75" style="60" customWidth="1"/>
    <col min="520" max="520" width="7.375" style="60" customWidth="1"/>
    <col min="521" max="523" width="7.625" style="60" customWidth="1"/>
    <col min="524" max="524" width="1.875" style="60" customWidth="1"/>
    <col min="525" max="767" width="9" style="60" customWidth="1"/>
    <col min="768" max="768" width="10.125" style="60" customWidth="1"/>
    <col min="769" max="769" width="6" style="60" customWidth="1"/>
    <col min="770" max="772" width="9" style="60" customWidth="1"/>
    <col min="773" max="773" width="11.75" style="60" customWidth="1"/>
    <col min="774" max="774" width="7.375" style="60" customWidth="1"/>
    <col min="775" max="775" width="3.75" style="60" customWidth="1"/>
    <col min="776" max="776" width="7.375" style="60" customWidth="1"/>
    <col min="777" max="779" width="7.625" style="60" customWidth="1"/>
    <col min="780" max="780" width="1.875" style="60" customWidth="1"/>
    <col min="781" max="1023" width="9" style="60" customWidth="1"/>
    <col min="1024" max="1024" width="10.125" style="60" customWidth="1"/>
    <col min="1025" max="1025" width="6" style="60" customWidth="1"/>
    <col min="1026" max="1028" width="9" style="60" customWidth="1"/>
    <col min="1029" max="1029" width="11.75" style="60" customWidth="1"/>
    <col min="1030" max="1030" width="7.375" style="60" customWidth="1"/>
    <col min="1031" max="1031" width="3.75" style="60" customWidth="1"/>
    <col min="1032" max="1032" width="7.375" style="60" customWidth="1"/>
    <col min="1033" max="1035" width="7.625" style="60" customWidth="1"/>
    <col min="1036" max="1036" width="1.875" style="60" customWidth="1"/>
    <col min="1037" max="1279" width="9" style="60" customWidth="1"/>
    <col min="1280" max="1280" width="10.125" style="60" customWidth="1"/>
    <col min="1281" max="1281" width="6" style="60" customWidth="1"/>
    <col min="1282" max="1284" width="9" style="60" customWidth="1"/>
    <col min="1285" max="1285" width="11.75" style="60" customWidth="1"/>
    <col min="1286" max="1286" width="7.375" style="60" customWidth="1"/>
    <col min="1287" max="1287" width="3.75" style="60" customWidth="1"/>
    <col min="1288" max="1288" width="7.375" style="60" customWidth="1"/>
    <col min="1289" max="1291" width="7.625" style="60" customWidth="1"/>
    <col min="1292" max="1292" width="1.875" style="60" customWidth="1"/>
    <col min="1293" max="1535" width="9" style="60" customWidth="1"/>
    <col min="1536" max="1536" width="10.125" style="60" customWidth="1"/>
    <col min="1537" max="1537" width="6" style="60" customWidth="1"/>
    <col min="1538" max="1540" width="9" style="60" customWidth="1"/>
    <col min="1541" max="1541" width="11.75" style="60" customWidth="1"/>
    <col min="1542" max="1542" width="7.375" style="60" customWidth="1"/>
    <col min="1543" max="1543" width="3.75" style="60" customWidth="1"/>
    <col min="1544" max="1544" width="7.375" style="60" customWidth="1"/>
    <col min="1545" max="1547" width="7.625" style="60" customWidth="1"/>
    <col min="1548" max="1548" width="1.875" style="60" customWidth="1"/>
    <col min="1549" max="1791" width="9" style="60" customWidth="1"/>
    <col min="1792" max="1792" width="10.125" style="60" customWidth="1"/>
    <col min="1793" max="1793" width="6" style="60" customWidth="1"/>
    <col min="1794" max="1796" width="9" style="60" customWidth="1"/>
    <col min="1797" max="1797" width="11.75" style="60" customWidth="1"/>
    <col min="1798" max="1798" width="7.375" style="60" customWidth="1"/>
    <col min="1799" max="1799" width="3.75" style="60" customWidth="1"/>
    <col min="1800" max="1800" width="7.375" style="60" customWidth="1"/>
    <col min="1801" max="1803" width="7.625" style="60" customWidth="1"/>
    <col min="1804" max="1804" width="1.875" style="60" customWidth="1"/>
    <col min="1805" max="2047" width="9" style="60" customWidth="1"/>
    <col min="2048" max="2048" width="10.125" style="60" customWidth="1"/>
    <col min="2049" max="2049" width="6" style="60" customWidth="1"/>
    <col min="2050" max="2052" width="9" style="60" customWidth="1"/>
    <col min="2053" max="2053" width="11.75" style="60" customWidth="1"/>
    <col min="2054" max="2054" width="7.375" style="60" customWidth="1"/>
    <col min="2055" max="2055" width="3.75" style="60" customWidth="1"/>
    <col min="2056" max="2056" width="7.375" style="60" customWidth="1"/>
    <col min="2057" max="2059" width="7.625" style="60" customWidth="1"/>
    <col min="2060" max="2060" width="1.875" style="60" customWidth="1"/>
    <col min="2061" max="2303" width="9" style="60" customWidth="1"/>
    <col min="2304" max="2304" width="10.125" style="60" customWidth="1"/>
    <col min="2305" max="2305" width="6" style="60" customWidth="1"/>
    <col min="2306" max="2308" width="9" style="60" customWidth="1"/>
    <col min="2309" max="2309" width="11.75" style="60" customWidth="1"/>
    <col min="2310" max="2310" width="7.375" style="60" customWidth="1"/>
    <col min="2311" max="2311" width="3.75" style="60" customWidth="1"/>
    <col min="2312" max="2312" width="7.375" style="60" customWidth="1"/>
    <col min="2313" max="2315" width="7.625" style="60" customWidth="1"/>
    <col min="2316" max="2316" width="1.875" style="60" customWidth="1"/>
    <col min="2317" max="2559" width="9" style="60" customWidth="1"/>
    <col min="2560" max="2560" width="10.125" style="60" customWidth="1"/>
    <col min="2561" max="2561" width="6" style="60" customWidth="1"/>
    <col min="2562" max="2564" width="9" style="60" customWidth="1"/>
    <col min="2565" max="2565" width="11.75" style="60" customWidth="1"/>
    <col min="2566" max="2566" width="7.375" style="60" customWidth="1"/>
    <col min="2567" max="2567" width="3.75" style="60" customWidth="1"/>
    <col min="2568" max="2568" width="7.375" style="60" customWidth="1"/>
    <col min="2569" max="2571" width="7.625" style="60" customWidth="1"/>
    <col min="2572" max="2572" width="1.875" style="60" customWidth="1"/>
    <col min="2573" max="2815" width="9" style="60" customWidth="1"/>
    <col min="2816" max="2816" width="10.125" style="60" customWidth="1"/>
    <col min="2817" max="2817" width="6" style="60" customWidth="1"/>
    <col min="2818" max="2820" width="9" style="60" customWidth="1"/>
    <col min="2821" max="2821" width="11.75" style="60" customWidth="1"/>
    <col min="2822" max="2822" width="7.375" style="60" customWidth="1"/>
    <col min="2823" max="2823" width="3.75" style="60" customWidth="1"/>
    <col min="2824" max="2824" width="7.375" style="60" customWidth="1"/>
    <col min="2825" max="2827" width="7.625" style="60" customWidth="1"/>
    <col min="2828" max="2828" width="1.875" style="60" customWidth="1"/>
    <col min="2829" max="3071" width="9" style="60" customWidth="1"/>
    <col min="3072" max="3072" width="10.125" style="60" customWidth="1"/>
    <col min="3073" max="3073" width="6" style="60" customWidth="1"/>
    <col min="3074" max="3076" width="9" style="60" customWidth="1"/>
    <col min="3077" max="3077" width="11.75" style="60" customWidth="1"/>
    <col min="3078" max="3078" width="7.375" style="60" customWidth="1"/>
    <col min="3079" max="3079" width="3.75" style="60" customWidth="1"/>
    <col min="3080" max="3080" width="7.375" style="60" customWidth="1"/>
    <col min="3081" max="3083" width="7.625" style="60" customWidth="1"/>
    <col min="3084" max="3084" width="1.875" style="60" customWidth="1"/>
    <col min="3085" max="3327" width="9" style="60" customWidth="1"/>
    <col min="3328" max="3328" width="10.125" style="60" customWidth="1"/>
    <col min="3329" max="3329" width="6" style="60" customWidth="1"/>
    <col min="3330" max="3332" width="9" style="60" customWidth="1"/>
    <col min="3333" max="3333" width="11.75" style="60" customWidth="1"/>
    <col min="3334" max="3334" width="7.375" style="60" customWidth="1"/>
    <col min="3335" max="3335" width="3.75" style="60" customWidth="1"/>
    <col min="3336" max="3336" width="7.375" style="60" customWidth="1"/>
    <col min="3337" max="3339" width="7.625" style="60" customWidth="1"/>
    <col min="3340" max="3340" width="1.875" style="60" customWidth="1"/>
    <col min="3341" max="3583" width="9" style="60" customWidth="1"/>
    <col min="3584" max="3584" width="10.125" style="60" customWidth="1"/>
    <col min="3585" max="3585" width="6" style="60" customWidth="1"/>
    <col min="3586" max="3588" width="9" style="60" customWidth="1"/>
    <col min="3589" max="3589" width="11.75" style="60" customWidth="1"/>
    <col min="3590" max="3590" width="7.375" style="60" customWidth="1"/>
    <col min="3591" max="3591" width="3.75" style="60" customWidth="1"/>
    <col min="3592" max="3592" width="7.375" style="60" customWidth="1"/>
    <col min="3593" max="3595" width="7.625" style="60" customWidth="1"/>
    <col min="3596" max="3596" width="1.875" style="60" customWidth="1"/>
    <col min="3597" max="3839" width="9" style="60" customWidth="1"/>
    <col min="3840" max="3840" width="10.125" style="60" customWidth="1"/>
    <col min="3841" max="3841" width="6" style="60" customWidth="1"/>
    <col min="3842" max="3844" width="9" style="60" customWidth="1"/>
    <col min="3845" max="3845" width="11.75" style="60" customWidth="1"/>
    <col min="3846" max="3846" width="7.375" style="60" customWidth="1"/>
    <col min="3847" max="3847" width="3.75" style="60" customWidth="1"/>
    <col min="3848" max="3848" width="7.375" style="60" customWidth="1"/>
    <col min="3849" max="3851" width="7.625" style="60" customWidth="1"/>
    <col min="3852" max="3852" width="1.875" style="60" customWidth="1"/>
    <col min="3853" max="4095" width="9" style="60" customWidth="1"/>
    <col min="4096" max="4096" width="10.125" style="60" customWidth="1"/>
    <col min="4097" max="4097" width="6" style="60" customWidth="1"/>
    <col min="4098" max="4100" width="9" style="60" customWidth="1"/>
    <col min="4101" max="4101" width="11.75" style="60" customWidth="1"/>
    <col min="4102" max="4102" width="7.375" style="60" customWidth="1"/>
    <col min="4103" max="4103" width="3.75" style="60" customWidth="1"/>
    <col min="4104" max="4104" width="7.375" style="60" customWidth="1"/>
    <col min="4105" max="4107" width="7.625" style="60" customWidth="1"/>
    <col min="4108" max="4108" width="1.875" style="60" customWidth="1"/>
    <col min="4109" max="4351" width="9" style="60" customWidth="1"/>
    <col min="4352" max="4352" width="10.125" style="60" customWidth="1"/>
    <col min="4353" max="4353" width="6" style="60" customWidth="1"/>
    <col min="4354" max="4356" width="9" style="60" customWidth="1"/>
    <col min="4357" max="4357" width="11.75" style="60" customWidth="1"/>
    <col min="4358" max="4358" width="7.375" style="60" customWidth="1"/>
    <col min="4359" max="4359" width="3.75" style="60" customWidth="1"/>
    <col min="4360" max="4360" width="7.375" style="60" customWidth="1"/>
    <col min="4361" max="4363" width="7.625" style="60" customWidth="1"/>
    <col min="4364" max="4364" width="1.875" style="60" customWidth="1"/>
    <col min="4365" max="4607" width="9" style="60" customWidth="1"/>
    <col min="4608" max="4608" width="10.125" style="60" customWidth="1"/>
    <col min="4609" max="4609" width="6" style="60" customWidth="1"/>
    <col min="4610" max="4612" width="9" style="60" customWidth="1"/>
    <col min="4613" max="4613" width="11.75" style="60" customWidth="1"/>
    <col min="4614" max="4614" width="7.375" style="60" customWidth="1"/>
    <col min="4615" max="4615" width="3.75" style="60" customWidth="1"/>
    <col min="4616" max="4616" width="7.375" style="60" customWidth="1"/>
    <col min="4617" max="4619" width="7.625" style="60" customWidth="1"/>
    <col min="4620" max="4620" width="1.875" style="60" customWidth="1"/>
    <col min="4621" max="4863" width="9" style="60" customWidth="1"/>
    <col min="4864" max="4864" width="10.125" style="60" customWidth="1"/>
    <col min="4865" max="4865" width="6" style="60" customWidth="1"/>
    <col min="4866" max="4868" width="9" style="60" customWidth="1"/>
    <col min="4869" max="4869" width="11.75" style="60" customWidth="1"/>
    <col min="4870" max="4870" width="7.375" style="60" customWidth="1"/>
    <col min="4871" max="4871" width="3.75" style="60" customWidth="1"/>
    <col min="4872" max="4872" width="7.375" style="60" customWidth="1"/>
    <col min="4873" max="4875" width="7.625" style="60" customWidth="1"/>
    <col min="4876" max="4876" width="1.875" style="60" customWidth="1"/>
    <col min="4877" max="5119" width="9" style="60" customWidth="1"/>
    <col min="5120" max="5120" width="10.125" style="60" customWidth="1"/>
    <col min="5121" max="5121" width="6" style="60" customWidth="1"/>
    <col min="5122" max="5124" width="9" style="60" customWidth="1"/>
    <col min="5125" max="5125" width="11.75" style="60" customWidth="1"/>
    <col min="5126" max="5126" width="7.375" style="60" customWidth="1"/>
    <col min="5127" max="5127" width="3.75" style="60" customWidth="1"/>
    <col min="5128" max="5128" width="7.375" style="60" customWidth="1"/>
    <col min="5129" max="5131" width="7.625" style="60" customWidth="1"/>
    <col min="5132" max="5132" width="1.875" style="60" customWidth="1"/>
    <col min="5133" max="5375" width="9" style="60" customWidth="1"/>
    <col min="5376" max="5376" width="10.125" style="60" customWidth="1"/>
    <col min="5377" max="5377" width="6" style="60" customWidth="1"/>
    <col min="5378" max="5380" width="9" style="60" customWidth="1"/>
    <col min="5381" max="5381" width="11.75" style="60" customWidth="1"/>
    <col min="5382" max="5382" width="7.375" style="60" customWidth="1"/>
    <col min="5383" max="5383" width="3.75" style="60" customWidth="1"/>
    <col min="5384" max="5384" width="7.375" style="60" customWidth="1"/>
    <col min="5385" max="5387" width="7.625" style="60" customWidth="1"/>
    <col min="5388" max="5388" width="1.875" style="60" customWidth="1"/>
    <col min="5389" max="5631" width="9" style="60" customWidth="1"/>
    <col min="5632" max="5632" width="10.125" style="60" customWidth="1"/>
    <col min="5633" max="5633" width="6" style="60" customWidth="1"/>
    <col min="5634" max="5636" width="9" style="60" customWidth="1"/>
    <col min="5637" max="5637" width="11.75" style="60" customWidth="1"/>
    <col min="5638" max="5638" width="7.375" style="60" customWidth="1"/>
    <col min="5639" max="5639" width="3.75" style="60" customWidth="1"/>
    <col min="5640" max="5640" width="7.375" style="60" customWidth="1"/>
    <col min="5641" max="5643" width="7.625" style="60" customWidth="1"/>
    <col min="5644" max="5644" width="1.875" style="60" customWidth="1"/>
    <col min="5645" max="5887" width="9" style="60" customWidth="1"/>
    <col min="5888" max="5888" width="10.125" style="60" customWidth="1"/>
    <col min="5889" max="5889" width="6" style="60" customWidth="1"/>
    <col min="5890" max="5892" width="9" style="60" customWidth="1"/>
    <col min="5893" max="5893" width="11.75" style="60" customWidth="1"/>
    <col min="5894" max="5894" width="7.375" style="60" customWidth="1"/>
    <col min="5895" max="5895" width="3.75" style="60" customWidth="1"/>
    <col min="5896" max="5896" width="7.375" style="60" customWidth="1"/>
    <col min="5897" max="5899" width="7.625" style="60" customWidth="1"/>
    <col min="5900" max="5900" width="1.875" style="60" customWidth="1"/>
    <col min="5901" max="6143" width="9" style="60" customWidth="1"/>
    <col min="6144" max="6144" width="10.125" style="60" customWidth="1"/>
    <col min="6145" max="6145" width="6" style="60" customWidth="1"/>
    <col min="6146" max="6148" width="9" style="60" customWidth="1"/>
    <col min="6149" max="6149" width="11.75" style="60" customWidth="1"/>
    <col min="6150" max="6150" width="7.375" style="60" customWidth="1"/>
    <col min="6151" max="6151" width="3.75" style="60" customWidth="1"/>
    <col min="6152" max="6152" width="7.375" style="60" customWidth="1"/>
    <col min="6153" max="6155" width="7.625" style="60" customWidth="1"/>
    <col min="6156" max="6156" width="1.875" style="60" customWidth="1"/>
    <col min="6157" max="6399" width="9" style="60" customWidth="1"/>
    <col min="6400" max="6400" width="10.125" style="60" customWidth="1"/>
    <col min="6401" max="6401" width="6" style="60" customWidth="1"/>
    <col min="6402" max="6404" width="9" style="60" customWidth="1"/>
    <col min="6405" max="6405" width="11.75" style="60" customWidth="1"/>
    <col min="6406" max="6406" width="7.375" style="60" customWidth="1"/>
    <col min="6407" max="6407" width="3.75" style="60" customWidth="1"/>
    <col min="6408" max="6408" width="7.375" style="60" customWidth="1"/>
    <col min="6409" max="6411" width="7.625" style="60" customWidth="1"/>
    <col min="6412" max="6412" width="1.875" style="60" customWidth="1"/>
    <col min="6413" max="6655" width="9" style="60" customWidth="1"/>
    <col min="6656" max="6656" width="10.125" style="60" customWidth="1"/>
    <col min="6657" max="6657" width="6" style="60" customWidth="1"/>
    <col min="6658" max="6660" width="9" style="60" customWidth="1"/>
    <col min="6661" max="6661" width="11.75" style="60" customWidth="1"/>
    <col min="6662" max="6662" width="7.375" style="60" customWidth="1"/>
    <col min="6663" max="6663" width="3.75" style="60" customWidth="1"/>
    <col min="6664" max="6664" width="7.375" style="60" customWidth="1"/>
    <col min="6665" max="6667" width="7.625" style="60" customWidth="1"/>
    <col min="6668" max="6668" width="1.875" style="60" customWidth="1"/>
    <col min="6669" max="6911" width="9" style="60" customWidth="1"/>
    <col min="6912" max="6912" width="10.125" style="60" customWidth="1"/>
    <col min="6913" max="6913" width="6" style="60" customWidth="1"/>
    <col min="6914" max="6916" width="9" style="60" customWidth="1"/>
    <col min="6917" max="6917" width="11.75" style="60" customWidth="1"/>
    <col min="6918" max="6918" width="7.375" style="60" customWidth="1"/>
    <col min="6919" max="6919" width="3.75" style="60" customWidth="1"/>
    <col min="6920" max="6920" width="7.375" style="60" customWidth="1"/>
    <col min="6921" max="6923" width="7.625" style="60" customWidth="1"/>
    <col min="6924" max="6924" width="1.875" style="60" customWidth="1"/>
    <col min="6925" max="7167" width="9" style="60" customWidth="1"/>
    <col min="7168" max="7168" width="10.125" style="60" customWidth="1"/>
    <col min="7169" max="7169" width="6" style="60" customWidth="1"/>
    <col min="7170" max="7172" width="9" style="60" customWidth="1"/>
    <col min="7173" max="7173" width="11.75" style="60" customWidth="1"/>
    <col min="7174" max="7174" width="7.375" style="60" customWidth="1"/>
    <col min="7175" max="7175" width="3.75" style="60" customWidth="1"/>
    <col min="7176" max="7176" width="7.375" style="60" customWidth="1"/>
    <col min="7177" max="7179" width="7.625" style="60" customWidth="1"/>
    <col min="7180" max="7180" width="1.875" style="60" customWidth="1"/>
    <col min="7181" max="7423" width="9" style="60" customWidth="1"/>
    <col min="7424" max="7424" width="10.125" style="60" customWidth="1"/>
    <col min="7425" max="7425" width="6" style="60" customWidth="1"/>
    <col min="7426" max="7428" width="9" style="60" customWidth="1"/>
    <col min="7429" max="7429" width="11.75" style="60" customWidth="1"/>
    <col min="7430" max="7430" width="7.375" style="60" customWidth="1"/>
    <col min="7431" max="7431" width="3.75" style="60" customWidth="1"/>
    <col min="7432" max="7432" width="7.375" style="60" customWidth="1"/>
    <col min="7433" max="7435" width="7.625" style="60" customWidth="1"/>
    <col min="7436" max="7436" width="1.875" style="60" customWidth="1"/>
    <col min="7437" max="7679" width="9" style="60" customWidth="1"/>
    <col min="7680" max="7680" width="10.125" style="60" customWidth="1"/>
    <col min="7681" max="7681" width="6" style="60" customWidth="1"/>
    <col min="7682" max="7684" width="9" style="60" customWidth="1"/>
    <col min="7685" max="7685" width="11.75" style="60" customWidth="1"/>
    <col min="7686" max="7686" width="7.375" style="60" customWidth="1"/>
    <col min="7687" max="7687" width="3.75" style="60" customWidth="1"/>
    <col min="7688" max="7688" width="7.375" style="60" customWidth="1"/>
    <col min="7689" max="7691" width="7.625" style="60" customWidth="1"/>
    <col min="7692" max="7692" width="1.875" style="60" customWidth="1"/>
    <col min="7693" max="7935" width="9" style="60" customWidth="1"/>
    <col min="7936" max="7936" width="10.125" style="60" customWidth="1"/>
    <col min="7937" max="7937" width="6" style="60" customWidth="1"/>
    <col min="7938" max="7940" width="9" style="60" customWidth="1"/>
    <col min="7941" max="7941" width="11.75" style="60" customWidth="1"/>
    <col min="7942" max="7942" width="7.375" style="60" customWidth="1"/>
    <col min="7943" max="7943" width="3.75" style="60" customWidth="1"/>
    <col min="7944" max="7944" width="7.375" style="60" customWidth="1"/>
    <col min="7945" max="7947" width="7.625" style="60" customWidth="1"/>
    <col min="7948" max="7948" width="1.875" style="60" customWidth="1"/>
    <col min="7949" max="8191" width="9" style="60" customWidth="1"/>
    <col min="8192" max="8192" width="10.125" style="60" customWidth="1"/>
    <col min="8193" max="8193" width="6" style="60" customWidth="1"/>
    <col min="8194" max="8196" width="9" style="60" customWidth="1"/>
    <col min="8197" max="8197" width="11.75" style="60" customWidth="1"/>
    <col min="8198" max="8198" width="7.375" style="60" customWidth="1"/>
    <col min="8199" max="8199" width="3.75" style="60" customWidth="1"/>
    <col min="8200" max="8200" width="7.375" style="60" customWidth="1"/>
    <col min="8201" max="8203" width="7.625" style="60" customWidth="1"/>
    <col min="8204" max="8204" width="1.875" style="60" customWidth="1"/>
    <col min="8205" max="8447" width="9" style="60" customWidth="1"/>
    <col min="8448" max="8448" width="10.125" style="60" customWidth="1"/>
    <col min="8449" max="8449" width="6" style="60" customWidth="1"/>
    <col min="8450" max="8452" width="9" style="60" customWidth="1"/>
    <col min="8453" max="8453" width="11.75" style="60" customWidth="1"/>
    <col min="8454" max="8454" width="7.375" style="60" customWidth="1"/>
    <col min="8455" max="8455" width="3.75" style="60" customWidth="1"/>
    <col min="8456" max="8456" width="7.375" style="60" customWidth="1"/>
    <col min="8457" max="8459" width="7.625" style="60" customWidth="1"/>
    <col min="8460" max="8460" width="1.875" style="60" customWidth="1"/>
    <col min="8461" max="8703" width="9" style="60" customWidth="1"/>
    <col min="8704" max="8704" width="10.125" style="60" customWidth="1"/>
    <col min="8705" max="8705" width="6" style="60" customWidth="1"/>
    <col min="8706" max="8708" width="9" style="60" customWidth="1"/>
    <col min="8709" max="8709" width="11.75" style="60" customWidth="1"/>
    <col min="8710" max="8710" width="7.375" style="60" customWidth="1"/>
    <col min="8711" max="8711" width="3.75" style="60" customWidth="1"/>
    <col min="8712" max="8712" width="7.375" style="60" customWidth="1"/>
    <col min="8713" max="8715" width="7.625" style="60" customWidth="1"/>
    <col min="8716" max="8716" width="1.875" style="60" customWidth="1"/>
    <col min="8717" max="8959" width="9" style="60" customWidth="1"/>
    <col min="8960" max="8960" width="10.125" style="60" customWidth="1"/>
    <col min="8961" max="8961" width="6" style="60" customWidth="1"/>
    <col min="8962" max="8964" width="9" style="60" customWidth="1"/>
    <col min="8965" max="8965" width="11.75" style="60" customWidth="1"/>
    <col min="8966" max="8966" width="7.375" style="60" customWidth="1"/>
    <col min="8967" max="8967" width="3.75" style="60" customWidth="1"/>
    <col min="8968" max="8968" width="7.375" style="60" customWidth="1"/>
    <col min="8969" max="8971" width="7.625" style="60" customWidth="1"/>
    <col min="8972" max="8972" width="1.875" style="60" customWidth="1"/>
    <col min="8973" max="9215" width="9" style="60" customWidth="1"/>
    <col min="9216" max="9216" width="10.125" style="60" customWidth="1"/>
    <col min="9217" max="9217" width="6" style="60" customWidth="1"/>
    <col min="9218" max="9220" width="9" style="60" customWidth="1"/>
    <col min="9221" max="9221" width="11.75" style="60" customWidth="1"/>
    <col min="9222" max="9222" width="7.375" style="60" customWidth="1"/>
    <col min="9223" max="9223" width="3.75" style="60" customWidth="1"/>
    <col min="9224" max="9224" width="7.375" style="60" customWidth="1"/>
    <col min="9225" max="9227" width="7.625" style="60" customWidth="1"/>
    <col min="9228" max="9228" width="1.875" style="60" customWidth="1"/>
    <col min="9229" max="9471" width="9" style="60" customWidth="1"/>
    <col min="9472" max="9472" width="10.125" style="60" customWidth="1"/>
    <col min="9473" max="9473" width="6" style="60" customWidth="1"/>
    <col min="9474" max="9476" width="9" style="60" customWidth="1"/>
    <col min="9477" max="9477" width="11.75" style="60" customWidth="1"/>
    <col min="9478" max="9478" width="7.375" style="60" customWidth="1"/>
    <col min="9479" max="9479" width="3.75" style="60" customWidth="1"/>
    <col min="9480" max="9480" width="7.375" style="60" customWidth="1"/>
    <col min="9481" max="9483" width="7.625" style="60" customWidth="1"/>
    <col min="9484" max="9484" width="1.875" style="60" customWidth="1"/>
    <col min="9485" max="9727" width="9" style="60" customWidth="1"/>
    <col min="9728" max="9728" width="10.125" style="60" customWidth="1"/>
    <col min="9729" max="9729" width="6" style="60" customWidth="1"/>
    <col min="9730" max="9732" width="9" style="60" customWidth="1"/>
    <col min="9733" max="9733" width="11.75" style="60" customWidth="1"/>
    <col min="9734" max="9734" width="7.375" style="60" customWidth="1"/>
    <col min="9735" max="9735" width="3.75" style="60" customWidth="1"/>
    <col min="9736" max="9736" width="7.375" style="60" customWidth="1"/>
    <col min="9737" max="9739" width="7.625" style="60" customWidth="1"/>
    <col min="9740" max="9740" width="1.875" style="60" customWidth="1"/>
    <col min="9741" max="9983" width="9" style="60" customWidth="1"/>
    <col min="9984" max="9984" width="10.125" style="60" customWidth="1"/>
    <col min="9985" max="9985" width="6" style="60" customWidth="1"/>
    <col min="9986" max="9988" width="9" style="60" customWidth="1"/>
    <col min="9989" max="9989" width="11.75" style="60" customWidth="1"/>
    <col min="9990" max="9990" width="7.375" style="60" customWidth="1"/>
    <col min="9991" max="9991" width="3.75" style="60" customWidth="1"/>
    <col min="9992" max="9992" width="7.375" style="60" customWidth="1"/>
    <col min="9993" max="9995" width="7.625" style="60" customWidth="1"/>
    <col min="9996" max="9996" width="1.875" style="60" customWidth="1"/>
    <col min="9997" max="10239" width="9" style="60" customWidth="1"/>
    <col min="10240" max="10240" width="10.125" style="60" customWidth="1"/>
    <col min="10241" max="10241" width="6" style="60" customWidth="1"/>
    <col min="10242" max="10244" width="9" style="60" customWidth="1"/>
    <col min="10245" max="10245" width="11.75" style="60" customWidth="1"/>
    <col min="10246" max="10246" width="7.375" style="60" customWidth="1"/>
    <col min="10247" max="10247" width="3.75" style="60" customWidth="1"/>
    <col min="10248" max="10248" width="7.375" style="60" customWidth="1"/>
    <col min="10249" max="10251" width="7.625" style="60" customWidth="1"/>
    <col min="10252" max="10252" width="1.875" style="60" customWidth="1"/>
    <col min="10253" max="10495" width="9" style="60" customWidth="1"/>
    <col min="10496" max="10496" width="10.125" style="60" customWidth="1"/>
    <col min="10497" max="10497" width="6" style="60" customWidth="1"/>
    <col min="10498" max="10500" width="9" style="60" customWidth="1"/>
    <col min="10501" max="10501" width="11.75" style="60" customWidth="1"/>
    <col min="10502" max="10502" width="7.375" style="60" customWidth="1"/>
    <col min="10503" max="10503" width="3.75" style="60" customWidth="1"/>
    <col min="10504" max="10504" width="7.375" style="60" customWidth="1"/>
    <col min="10505" max="10507" width="7.625" style="60" customWidth="1"/>
    <col min="10508" max="10508" width="1.875" style="60" customWidth="1"/>
    <col min="10509" max="10751" width="9" style="60" customWidth="1"/>
    <col min="10752" max="10752" width="10.125" style="60" customWidth="1"/>
    <col min="10753" max="10753" width="6" style="60" customWidth="1"/>
    <col min="10754" max="10756" width="9" style="60" customWidth="1"/>
    <col min="10757" max="10757" width="11.75" style="60" customWidth="1"/>
    <col min="10758" max="10758" width="7.375" style="60" customWidth="1"/>
    <col min="10759" max="10759" width="3.75" style="60" customWidth="1"/>
    <col min="10760" max="10760" width="7.375" style="60" customWidth="1"/>
    <col min="10761" max="10763" width="7.625" style="60" customWidth="1"/>
    <col min="10764" max="10764" width="1.875" style="60" customWidth="1"/>
    <col min="10765" max="11007" width="9" style="60" customWidth="1"/>
    <col min="11008" max="11008" width="10.125" style="60" customWidth="1"/>
    <col min="11009" max="11009" width="6" style="60" customWidth="1"/>
    <col min="11010" max="11012" width="9" style="60" customWidth="1"/>
    <col min="11013" max="11013" width="11.75" style="60" customWidth="1"/>
    <col min="11014" max="11014" width="7.375" style="60" customWidth="1"/>
    <col min="11015" max="11015" width="3.75" style="60" customWidth="1"/>
    <col min="11016" max="11016" width="7.375" style="60" customWidth="1"/>
    <col min="11017" max="11019" width="7.625" style="60" customWidth="1"/>
    <col min="11020" max="11020" width="1.875" style="60" customWidth="1"/>
    <col min="11021" max="11263" width="9" style="60" customWidth="1"/>
    <col min="11264" max="11264" width="10.125" style="60" customWidth="1"/>
    <col min="11265" max="11265" width="6" style="60" customWidth="1"/>
    <col min="11266" max="11268" width="9" style="60" customWidth="1"/>
    <col min="11269" max="11269" width="11.75" style="60" customWidth="1"/>
    <col min="11270" max="11270" width="7.375" style="60" customWidth="1"/>
    <col min="11271" max="11271" width="3.75" style="60" customWidth="1"/>
    <col min="11272" max="11272" width="7.375" style="60" customWidth="1"/>
    <col min="11273" max="11275" width="7.625" style="60" customWidth="1"/>
    <col min="11276" max="11276" width="1.875" style="60" customWidth="1"/>
    <col min="11277" max="11519" width="9" style="60" customWidth="1"/>
    <col min="11520" max="11520" width="10.125" style="60" customWidth="1"/>
    <col min="11521" max="11521" width="6" style="60" customWidth="1"/>
    <col min="11522" max="11524" width="9" style="60" customWidth="1"/>
    <col min="11525" max="11525" width="11.75" style="60" customWidth="1"/>
    <col min="11526" max="11526" width="7.375" style="60" customWidth="1"/>
    <col min="11527" max="11527" width="3.75" style="60" customWidth="1"/>
    <col min="11528" max="11528" width="7.375" style="60" customWidth="1"/>
    <col min="11529" max="11531" width="7.625" style="60" customWidth="1"/>
    <col min="11532" max="11532" width="1.875" style="60" customWidth="1"/>
    <col min="11533" max="11775" width="9" style="60" customWidth="1"/>
    <col min="11776" max="11776" width="10.125" style="60" customWidth="1"/>
    <col min="11777" max="11777" width="6" style="60" customWidth="1"/>
    <col min="11778" max="11780" width="9" style="60" customWidth="1"/>
    <col min="11781" max="11781" width="11.75" style="60" customWidth="1"/>
    <col min="11782" max="11782" width="7.375" style="60" customWidth="1"/>
    <col min="11783" max="11783" width="3.75" style="60" customWidth="1"/>
    <col min="11784" max="11784" width="7.375" style="60" customWidth="1"/>
    <col min="11785" max="11787" width="7.625" style="60" customWidth="1"/>
    <col min="11788" max="11788" width="1.875" style="60" customWidth="1"/>
    <col min="11789" max="12031" width="9" style="60" customWidth="1"/>
    <col min="12032" max="12032" width="10.125" style="60" customWidth="1"/>
    <col min="12033" max="12033" width="6" style="60" customWidth="1"/>
    <col min="12034" max="12036" width="9" style="60" customWidth="1"/>
    <col min="12037" max="12037" width="11.75" style="60" customWidth="1"/>
    <col min="12038" max="12038" width="7.375" style="60" customWidth="1"/>
    <col min="12039" max="12039" width="3.75" style="60" customWidth="1"/>
    <col min="12040" max="12040" width="7.375" style="60" customWidth="1"/>
    <col min="12041" max="12043" width="7.625" style="60" customWidth="1"/>
    <col min="12044" max="12044" width="1.875" style="60" customWidth="1"/>
    <col min="12045" max="12287" width="9" style="60" customWidth="1"/>
    <col min="12288" max="12288" width="10.125" style="60" customWidth="1"/>
    <col min="12289" max="12289" width="6" style="60" customWidth="1"/>
    <col min="12290" max="12292" width="9" style="60" customWidth="1"/>
    <col min="12293" max="12293" width="11.75" style="60" customWidth="1"/>
    <col min="12294" max="12294" width="7.375" style="60" customWidth="1"/>
    <col min="12295" max="12295" width="3.75" style="60" customWidth="1"/>
    <col min="12296" max="12296" width="7.375" style="60" customWidth="1"/>
    <col min="12297" max="12299" width="7.625" style="60" customWidth="1"/>
    <col min="12300" max="12300" width="1.875" style="60" customWidth="1"/>
    <col min="12301" max="12543" width="9" style="60" customWidth="1"/>
    <col min="12544" max="12544" width="10.125" style="60" customWidth="1"/>
    <col min="12545" max="12545" width="6" style="60" customWidth="1"/>
    <col min="12546" max="12548" width="9" style="60" customWidth="1"/>
    <col min="12549" max="12549" width="11.75" style="60" customWidth="1"/>
    <col min="12550" max="12550" width="7.375" style="60" customWidth="1"/>
    <col min="12551" max="12551" width="3.75" style="60" customWidth="1"/>
    <col min="12552" max="12552" width="7.375" style="60" customWidth="1"/>
    <col min="12553" max="12555" width="7.625" style="60" customWidth="1"/>
    <col min="12556" max="12556" width="1.875" style="60" customWidth="1"/>
    <col min="12557" max="12799" width="9" style="60" customWidth="1"/>
    <col min="12800" max="12800" width="10.125" style="60" customWidth="1"/>
    <col min="12801" max="12801" width="6" style="60" customWidth="1"/>
    <col min="12802" max="12804" width="9" style="60" customWidth="1"/>
    <col min="12805" max="12805" width="11.75" style="60" customWidth="1"/>
    <col min="12806" max="12806" width="7.375" style="60" customWidth="1"/>
    <col min="12807" max="12807" width="3.75" style="60" customWidth="1"/>
    <col min="12808" max="12808" width="7.375" style="60" customWidth="1"/>
    <col min="12809" max="12811" width="7.625" style="60" customWidth="1"/>
    <col min="12812" max="12812" width="1.875" style="60" customWidth="1"/>
    <col min="12813" max="13055" width="9" style="60" customWidth="1"/>
    <col min="13056" max="13056" width="10.125" style="60" customWidth="1"/>
    <col min="13057" max="13057" width="6" style="60" customWidth="1"/>
    <col min="13058" max="13060" width="9" style="60" customWidth="1"/>
    <col min="13061" max="13061" width="11.75" style="60" customWidth="1"/>
    <col min="13062" max="13062" width="7.375" style="60" customWidth="1"/>
    <col min="13063" max="13063" width="3.75" style="60" customWidth="1"/>
    <col min="13064" max="13064" width="7.375" style="60" customWidth="1"/>
    <col min="13065" max="13067" width="7.625" style="60" customWidth="1"/>
    <col min="13068" max="13068" width="1.875" style="60" customWidth="1"/>
    <col min="13069" max="13311" width="9" style="60" customWidth="1"/>
    <col min="13312" max="13312" width="10.125" style="60" customWidth="1"/>
    <col min="13313" max="13313" width="6" style="60" customWidth="1"/>
    <col min="13314" max="13316" width="9" style="60" customWidth="1"/>
    <col min="13317" max="13317" width="11.75" style="60" customWidth="1"/>
    <col min="13318" max="13318" width="7.375" style="60" customWidth="1"/>
    <col min="13319" max="13319" width="3.75" style="60" customWidth="1"/>
    <col min="13320" max="13320" width="7.375" style="60" customWidth="1"/>
    <col min="13321" max="13323" width="7.625" style="60" customWidth="1"/>
    <col min="13324" max="13324" width="1.875" style="60" customWidth="1"/>
    <col min="13325" max="13567" width="9" style="60" customWidth="1"/>
    <col min="13568" max="13568" width="10.125" style="60" customWidth="1"/>
    <col min="13569" max="13569" width="6" style="60" customWidth="1"/>
    <col min="13570" max="13572" width="9" style="60" customWidth="1"/>
    <col min="13573" max="13573" width="11.75" style="60" customWidth="1"/>
    <col min="13574" max="13574" width="7.375" style="60" customWidth="1"/>
    <col min="13575" max="13575" width="3.75" style="60" customWidth="1"/>
    <col min="13576" max="13576" width="7.375" style="60" customWidth="1"/>
    <col min="13577" max="13579" width="7.625" style="60" customWidth="1"/>
    <col min="13580" max="13580" width="1.875" style="60" customWidth="1"/>
    <col min="13581" max="13823" width="9" style="60" customWidth="1"/>
    <col min="13824" max="13824" width="10.125" style="60" customWidth="1"/>
    <col min="13825" max="13825" width="6" style="60" customWidth="1"/>
    <col min="13826" max="13828" width="9" style="60" customWidth="1"/>
    <col min="13829" max="13829" width="11.75" style="60" customWidth="1"/>
    <col min="13830" max="13830" width="7.375" style="60" customWidth="1"/>
    <col min="13831" max="13831" width="3.75" style="60" customWidth="1"/>
    <col min="13832" max="13832" width="7.375" style="60" customWidth="1"/>
    <col min="13833" max="13835" width="7.625" style="60" customWidth="1"/>
    <col min="13836" max="13836" width="1.875" style="60" customWidth="1"/>
    <col min="13837" max="14079" width="9" style="60" customWidth="1"/>
    <col min="14080" max="14080" width="10.125" style="60" customWidth="1"/>
    <col min="14081" max="14081" width="6" style="60" customWidth="1"/>
    <col min="14082" max="14084" width="9" style="60" customWidth="1"/>
    <col min="14085" max="14085" width="11.75" style="60" customWidth="1"/>
    <col min="14086" max="14086" width="7.375" style="60" customWidth="1"/>
    <col min="14087" max="14087" width="3.75" style="60" customWidth="1"/>
    <col min="14088" max="14088" width="7.375" style="60" customWidth="1"/>
    <col min="14089" max="14091" width="7.625" style="60" customWidth="1"/>
    <col min="14092" max="14092" width="1.875" style="60" customWidth="1"/>
    <col min="14093" max="14335" width="9" style="60" customWidth="1"/>
    <col min="14336" max="14336" width="10.125" style="60" customWidth="1"/>
    <col min="14337" max="14337" width="6" style="60" customWidth="1"/>
    <col min="14338" max="14340" width="9" style="60" customWidth="1"/>
    <col min="14341" max="14341" width="11.75" style="60" customWidth="1"/>
    <col min="14342" max="14342" width="7.375" style="60" customWidth="1"/>
    <col min="14343" max="14343" width="3.75" style="60" customWidth="1"/>
    <col min="14344" max="14344" width="7.375" style="60" customWidth="1"/>
    <col min="14345" max="14347" width="7.625" style="60" customWidth="1"/>
    <col min="14348" max="14348" width="1.875" style="60" customWidth="1"/>
    <col min="14349" max="14591" width="9" style="60" customWidth="1"/>
    <col min="14592" max="14592" width="10.125" style="60" customWidth="1"/>
    <col min="14593" max="14593" width="6" style="60" customWidth="1"/>
    <col min="14594" max="14596" width="9" style="60" customWidth="1"/>
    <col min="14597" max="14597" width="11.75" style="60" customWidth="1"/>
    <col min="14598" max="14598" width="7.375" style="60" customWidth="1"/>
    <col min="14599" max="14599" width="3.75" style="60" customWidth="1"/>
    <col min="14600" max="14600" width="7.375" style="60" customWidth="1"/>
    <col min="14601" max="14603" width="7.625" style="60" customWidth="1"/>
    <col min="14604" max="14604" width="1.875" style="60" customWidth="1"/>
    <col min="14605" max="14847" width="9" style="60" customWidth="1"/>
    <col min="14848" max="14848" width="10.125" style="60" customWidth="1"/>
    <col min="14849" max="14849" width="6" style="60" customWidth="1"/>
    <col min="14850" max="14852" width="9" style="60" customWidth="1"/>
    <col min="14853" max="14853" width="11.75" style="60" customWidth="1"/>
    <col min="14854" max="14854" width="7.375" style="60" customWidth="1"/>
    <col min="14855" max="14855" width="3.75" style="60" customWidth="1"/>
    <col min="14856" max="14856" width="7.375" style="60" customWidth="1"/>
    <col min="14857" max="14859" width="7.625" style="60" customWidth="1"/>
    <col min="14860" max="14860" width="1.875" style="60" customWidth="1"/>
    <col min="14861" max="15103" width="9" style="60" customWidth="1"/>
    <col min="15104" max="15104" width="10.125" style="60" customWidth="1"/>
    <col min="15105" max="15105" width="6" style="60" customWidth="1"/>
    <col min="15106" max="15108" width="9" style="60" customWidth="1"/>
    <col min="15109" max="15109" width="11.75" style="60" customWidth="1"/>
    <col min="15110" max="15110" width="7.375" style="60" customWidth="1"/>
    <col min="15111" max="15111" width="3.75" style="60" customWidth="1"/>
    <col min="15112" max="15112" width="7.375" style="60" customWidth="1"/>
    <col min="15113" max="15115" width="7.625" style="60" customWidth="1"/>
    <col min="15116" max="15116" width="1.875" style="60" customWidth="1"/>
    <col min="15117" max="15359" width="9" style="60" customWidth="1"/>
    <col min="15360" max="15360" width="10.125" style="60" customWidth="1"/>
    <col min="15361" max="15361" width="6" style="60" customWidth="1"/>
    <col min="15362" max="15364" width="9" style="60" customWidth="1"/>
    <col min="15365" max="15365" width="11.75" style="60" customWidth="1"/>
    <col min="15366" max="15366" width="7.375" style="60" customWidth="1"/>
    <col min="15367" max="15367" width="3.75" style="60" customWidth="1"/>
    <col min="15368" max="15368" width="7.375" style="60" customWidth="1"/>
    <col min="15369" max="15371" width="7.625" style="60" customWidth="1"/>
    <col min="15372" max="15372" width="1.875" style="60" customWidth="1"/>
    <col min="15373" max="15615" width="9" style="60" customWidth="1"/>
    <col min="15616" max="15616" width="10.125" style="60" customWidth="1"/>
    <col min="15617" max="15617" width="6" style="60" customWidth="1"/>
    <col min="15618" max="15620" width="9" style="60" customWidth="1"/>
    <col min="15621" max="15621" width="11.75" style="60" customWidth="1"/>
    <col min="15622" max="15622" width="7.375" style="60" customWidth="1"/>
    <col min="15623" max="15623" width="3.75" style="60" customWidth="1"/>
    <col min="15624" max="15624" width="7.375" style="60" customWidth="1"/>
    <col min="15625" max="15627" width="7.625" style="60" customWidth="1"/>
    <col min="15628" max="15628" width="1.875" style="60" customWidth="1"/>
    <col min="15629" max="15871" width="9" style="60" customWidth="1"/>
    <col min="15872" max="15872" width="10.125" style="60" customWidth="1"/>
    <col min="15873" max="15873" width="6" style="60" customWidth="1"/>
    <col min="15874" max="15876" width="9" style="60" customWidth="1"/>
    <col min="15877" max="15877" width="11.75" style="60" customWidth="1"/>
    <col min="15878" max="15878" width="7.375" style="60" customWidth="1"/>
    <col min="15879" max="15879" width="3.75" style="60" customWidth="1"/>
    <col min="15880" max="15880" width="7.375" style="60" customWidth="1"/>
    <col min="15881" max="15883" width="7.625" style="60" customWidth="1"/>
    <col min="15884" max="15884" width="1.875" style="60" customWidth="1"/>
    <col min="15885" max="16127" width="9" style="60" customWidth="1"/>
    <col min="16128" max="16128" width="10.125" style="60" customWidth="1"/>
    <col min="16129" max="16129" width="6" style="60" customWidth="1"/>
    <col min="16130" max="16132" width="9" style="60" customWidth="1"/>
    <col min="16133" max="16133" width="11.75" style="60" customWidth="1"/>
    <col min="16134" max="16134" width="7.375" style="60" customWidth="1"/>
    <col min="16135" max="16135" width="3.75" style="60" customWidth="1"/>
    <col min="16136" max="16136" width="7.375" style="60" customWidth="1"/>
    <col min="16137" max="16139" width="7.625" style="60" customWidth="1"/>
    <col min="16140" max="16140" width="1.875" style="60" customWidth="1"/>
    <col min="16141" max="16384" width="9" style="60" customWidth="1"/>
  </cols>
  <sheetData>
    <row r="1" spans="1:13" s="138" customFormat="1" ht="30" customHeight="1">
      <c r="A1" s="179" t="s">
        <v>112</v>
      </c>
      <c r="C1" s="186"/>
      <c r="G1" s="164"/>
      <c r="H1" s="164"/>
      <c r="I1" s="164"/>
      <c r="J1" s="164"/>
      <c r="K1" s="164"/>
      <c r="M1" s="177"/>
    </row>
    <row r="2" spans="1:13" ht="18" customHeight="1">
      <c r="A2" s="180" t="s">
        <v>9</v>
      </c>
      <c r="B2" s="183"/>
      <c r="C2" s="187" t="s">
        <v>51</v>
      </c>
      <c r="D2" s="183"/>
      <c r="E2" s="198"/>
      <c r="F2" s="200" t="s">
        <v>54</v>
      </c>
      <c r="G2" s="187" t="s">
        <v>55</v>
      </c>
      <c r="H2" s="183"/>
      <c r="I2" s="216"/>
      <c r="J2" s="225" t="s">
        <v>21</v>
      </c>
      <c r="K2" s="236" t="s">
        <v>6</v>
      </c>
    </row>
    <row r="3" spans="1:13" s="178" customFormat="1" ht="18" customHeight="1">
      <c r="A3" s="181" t="str">
        <f>'【別紙1】大会概要'!B4</f>
        <v>水泳（AS）</v>
      </c>
      <c r="B3" s="184"/>
      <c r="C3" s="188" t="str">
        <f>'【別紙1】大会概要'!G4</f>
        <v>パーソルアクアパーク宮崎</v>
      </c>
      <c r="D3" s="12"/>
      <c r="E3" s="199"/>
      <c r="F3" s="201" t="s">
        <v>207</v>
      </c>
      <c r="G3" s="207">
        <v>0.54166666666666696</v>
      </c>
      <c r="H3" s="211" t="s">
        <v>57</v>
      </c>
      <c r="I3" s="217">
        <v>0.70833333333333304</v>
      </c>
      <c r="J3" s="226">
        <v>0</v>
      </c>
      <c r="K3" s="237">
        <v>1</v>
      </c>
      <c r="L3" s="247"/>
      <c r="M3" s="177"/>
    </row>
    <row r="4" spans="1:13" s="178" customFormat="1" ht="18" customHeight="1">
      <c r="A4" s="181"/>
      <c r="B4" s="184"/>
      <c r="C4" s="188"/>
      <c r="D4" s="12"/>
      <c r="E4" s="199"/>
      <c r="F4" s="202" t="s">
        <v>172</v>
      </c>
      <c r="G4" s="207">
        <v>0.3125</v>
      </c>
      <c r="H4" s="211" t="s">
        <v>57</v>
      </c>
      <c r="I4" s="218">
        <v>0.70833333333333304</v>
      </c>
      <c r="J4" s="227">
        <v>0</v>
      </c>
      <c r="K4" s="238">
        <v>1</v>
      </c>
      <c r="L4" s="247"/>
      <c r="M4" s="177"/>
    </row>
    <row r="5" spans="1:13" s="178" customFormat="1" ht="18" customHeight="1">
      <c r="A5" s="182"/>
      <c r="B5" s="185"/>
      <c r="C5" s="189" t="s">
        <v>59</v>
      </c>
      <c r="D5" s="193"/>
      <c r="E5" s="193"/>
      <c r="F5" s="193"/>
      <c r="G5" s="193"/>
      <c r="H5" s="193"/>
      <c r="I5" s="219"/>
      <c r="J5" s="228">
        <f>SUM(J3:J4)</f>
        <v>0</v>
      </c>
      <c r="K5" s="239">
        <f>SUM(K3:K4)</f>
        <v>2</v>
      </c>
      <c r="L5" s="247"/>
      <c r="M5" s="177"/>
    </row>
    <row r="6" spans="1:13" s="178" customFormat="1" ht="18" customHeight="1">
      <c r="A6" s="181" t="str">
        <f>'【別紙1】大会概要'!B5</f>
        <v>ラグビーフットボール</v>
      </c>
      <c r="B6" s="184"/>
      <c r="C6" s="188" t="str">
        <f>'【別紙1】大会概要'!G5</f>
        <v>ひなた宮崎県総合運動公園
①ひなた陸上競技場
②ラグビー場</v>
      </c>
      <c r="D6" s="12"/>
      <c r="E6" s="199"/>
      <c r="F6" s="203" t="s">
        <v>265</v>
      </c>
      <c r="G6" s="207">
        <v>0.375</v>
      </c>
      <c r="H6" s="211" t="s">
        <v>57</v>
      </c>
      <c r="I6" s="217">
        <v>0.70833333333333304</v>
      </c>
      <c r="J6" s="226">
        <v>1</v>
      </c>
      <c r="K6" s="237">
        <v>1</v>
      </c>
      <c r="L6" s="247"/>
      <c r="M6" s="177"/>
    </row>
    <row r="7" spans="1:13" s="178" customFormat="1" ht="18" customHeight="1">
      <c r="A7" s="181"/>
      <c r="B7" s="184"/>
      <c r="C7" s="188"/>
      <c r="D7" s="12"/>
      <c r="E7" s="199"/>
      <c r="F7" s="202" t="s">
        <v>151</v>
      </c>
      <c r="G7" s="207">
        <v>0.375</v>
      </c>
      <c r="H7" s="211" t="s">
        <v>57</v>
      </c>
      <c r="I7" s="217">
        <v>0.70833333333333304</v>
      </c>
      <c r="J7" s="229">
        <v>1</v>
      </c>
      <c r="K7" s="240">
        <v>1</v>
      </c>
      <c r="L7" s="247"/>
      <c r="M7" s="177"/>
    </row>
    <row r="8" spans="1:13" s="178" customFormat="1" ht="18" customHeight="1">
      <c r="A8" s="181"/>
      <c r="B8" s="184"/>
      <c r="C8" s="188"/>
      <c r="D8" s="194"/>
      <c r="E8" s="199"/>
      <c r="F8" s="202" t="s">
        <v>196</v>
      </c>
      <c r="G8" s="207">
        <v>0.375</v>
      </c>
      <c r="H8" s="211" t="s">
        <v>57</v>
      </c>
      <c r="I8" s="218">
        <v>0.58333333333333304</v>
      </c>
      <c r="J8" s="227">
        <v>1</v>
      </c>
      <c r="K8" s="238">
        <v>1</v>
      </c>
      <c r="L8" s="247"/>
      <c r="M8" s="177"/>
    </row>
    <row r="9" spans="1:13" s="178" customFormat="1" ht="18" customHeight="1">
      <c r="A9" s="181"/>
      <c r="B9" s="184"/>
      <c r="C9" s="188"/>
      <c r="D9" s="194"/>
      <c r="E9" s="199"/>
      <c r="F9" s="202" t="s">
        <v>264</v>
      </c>
      <c r="G9" s="207">
        <v>0.375</v>
      </c>
      <c r="H9" s="211" t="s">
        <v>57</v>
      </c>
      <c r="I9" s="217">
        <v>0.58333333333333304</v>
      </c>
      <c r="J9" s="229">
        <v>1</v>
      </c>
      <c r="K9" s="240">
        <v>1</v>
      </c>
      <c r="L9" s="247"/>
      <c r="M9" s="177"/>
    </row>
    <row r="10" spans="1:13" s="178" customFormat="1" ht="18" customHeight="1">
      <c r="A10" s="181"/>
      <c r="B10" s="184"/>
      <c r="C10" s="188"/>
      <c r="D10" s="194"/>
      <c r="E10" s="199"/>
      <c r="F10" s="202" t="s">
        <v>177</v>
      </c>
      <c r="G10" s="207">
        <v>0.375</v>
      </c>
      <c r="H10" s="211" t="s">
        <v>57</v>
      </c>
      <c r="I10" s="218">
        <v>0.58333333333333304</v>
      </c>
      <c r="J10" s="229">
        <v>1</v>
      </c>
      <c r="K10" s="240">
        <v>1</v>
      </c>
      <c r="L10" s="247"/>
      <c r="M10" s="177"/>
    </row>
    <row r="11" spans="1:13" s="178" customFormat="1" ht="18" customHeight="1">
      <c r="A11" s="181"/>
      <c r="B11" s="184"/>
      <c r="C11" s="190"/>
      <c r="D11" s="12"/>
      <c r="E11" s="199"/>
      <c r="F11" s="204" t="s">
        <v>262</v>
      </c>
      <c r="G11" s="208">
        <v>0.375</v>
      </c>
      <c r="H11" s="212" t="s">
        <v>57</v>
      </c>
      <c r="I11" s="220">
        <v>0.58333333333333304</v>
      </c>
      <c r="J11" s="230">
        <v>1</v>
      </c>
      <c r="K11" s="241">
        <v>1</v>
      </c>
      <c r="L11" s="247"/>
      <c r="M11" s="177"/>
    </row>
    <row r="12" spans="1:13" s="178" customFormat="1" ht="18" customHeight="1">
      <c r="A12" s="182"/>
      <c r="B12" s="185"/>
      <c r="C12" s="189" t="s">
        <v>59</v>
      </c>
      <c r="D12" s="193"/>
      <c r="E12" s="193"/>
      <c r="F12" s="193"/>
      <c r="G12" s="193"/>
      <c r="H12" s="193"/>
      <c r="I12" s="219"/>
      <c r="J12" s="228">
        <f>SUM(J6:J11)</f>
        <v>6</v>
      </c>
      <c r="K12" s="239">
        <f>SUM(K6:K11)</f>
        <v>6</v>
      </c>
      <c r="L12" s="247"/>
      <c r="M12" s="177"/>
    </row>
    <row r="13" spans="1:13" s="178" customFormat="1" ht="18" customHeight="1">
      <c r="A13" s="181" t="str">
        <f>'【別紙1】大会概要'!B6</f>
        <v>テニス</v>
      </c>
      <c r="B13" s="184"/>
      <c r="C13" s="188" t="str">
        <f>'【別紙1】大会概要'!G6</f>
        <v>ひなた TENNIS PARK MIYAZAKI</v>
      </c>
      <c r="D13" s="12"/>
      <c r="E13" s="199"/>
      <c r="F13" s="201" t="s">
        <v>310</v>
      </c>
      <c r="G13" s="207">
        <v>0.35416666666666702</v>
      </c>
      <c r="H13" s="211" t="s">
        <v>57</v>
      </c>
      <c r="I13" s="217">
        <v>0.83333333333333304</v>
      </c>
      <c r="J13" s="226">
        <v>1</v>
      </c>
      <c r="K13" s="237">
        <v>4</v>
      </c>
      <c r="L13" s="247"/>
      <c r="M13" s="177"/>
    </row>
    <row r="14" spans="1:13" s="178" customFormat="1" ht="18" customHeight="1">
      <c r="A14" s="181"/>
      <c r="B14" s="184"/>
      <c r="C14" s="188"/>
      <c r="D14" s="12"/>
      <c r="E14" s="199"/>
      <c r="F14" s="202" t="s">
        <v>317</v>
      </c>
      <c r="G14" s="207">
        <v>0.35416666666666702</v>
      </c>
      <c r="H14" s="211" t="s">
        <v>57</v>
      </c>
      <c r="I14" s="218">
        <v>0.75</v>
      </c>
      <c r="J14" s="227">
        <v>1</v>
      </c>
      <c r="K14" s="238">
        <v>4</v>
      </c>
      <c r="L14" s="247"/>
      <c r="M14" s="177"/>
    </row>
    <row r="15" spans="1:13" s="178" customFormat="1" ht="18" customHeight="1">
      <c r="A15" s="181"/>
      <c r="B15" s="184"/>
      <c r="C15" s="188"/>
      <c r="D15" s="12"/>
      <c r="E15" s="199"/>
      <c r="F15" s="202" t="s">
        <v>154</v>
      </c>
      <c r="G15" s="207">
        <v>0.35416666666666702</v>
      </c>
      <c r="H15" s="211" t="s">
        <v>57</v>
      </c>
      <c r="I15" s="217">
        <v>0.58333333333333304</v>
      </c>
      <c r="J15" s="229">
        <v>1</v>
      </c>
      <c r="K15" s="240">
        <v>4</v>
      </c>
      <c r="L15" s="247"/>
      <c r="M15" s="177"/>
    </row>
    <row r="16" spans="1:13" s="178" customFormat="1" ht="18" customHeight="1">
      <c r="A16" s="182"/>
      <c r="B16" s="185"/>
      <c r="C16" s="189" t="s">
        <v>59</v>
      </c>
      <c r="D16" s="193"/>
      <c r="E16" s="193"/>
      <c r="F16" s="193"/>
      <c r="G16" s="193"/>
      <c r="H16" s="193"/>
      <c r="I16" s="219"/>
      <c r="J16" s="228">
        <f>SUM(J13:J15)</f>
        <v>3</v>
      </c>
      <c r="K16" s="239">
        <f>SUM(K13:K15)</f>
        <v>12</v>
      </c>
      <c r="L16" s="247"/>
      <c r="M16" s="177"/>
    </row>
    <row r="17" spans="1:13" s="178" customFormat="1" ht="18" customHeight="1">
      <c r="A17" s="181" t="str">
        <f>'【別紙1】大会概要'!B7</f>
        <v>ソフトテニス</v>
      </c>
      <c r="B17" s="184"/>
      <c r="C17" s="188" t="str">
        <f>'【別紙1】大会概要'!G7</f>
        <v>①宮崎市生目の杜運動公園
②宮崎市清武総合運動公園</v>
      </c>
      <c r="D17" s="12"/>
      <c r="E17" s="199"/>
      <c r="F17" s="203" t="s">
        <v>318</v>
      </c>
      <c r="G17" s="209">
        <v>0.41666666666666702</v>
      </c>
      <c r="H17" s="213" t="s">
        <v>57</v>
      </c>
      <c r="I17" s="221">
        <v>0.70833333333333304</v>
      </c>
      <c r="J17" s="231">
        <v>0</v>
      </c>
      <c r="K17" s="242">
        <v>1</v>
      </c>
      <c r="L17" s="247"/>
      <c r="M17" s="177"/>
    </row>
    <row r="18" spans="1:13" s="178" customFormat="1" ht="18" customHeight="1">
      <c r="A18" s="181"/>
      <c r="B18" s="184"/>
      <c r="C18" s="188"/>
      <c r="D18" s="194"/>
      <c r="E18" s="199"/>
      <c r="F18" s="203" t="s">
        <v>162</v>
      </c>
      <c r="G18" s="209">
        <v>0.33333333333333298</v>
      </c>
      <c r="H18" s="213" t="s">
        <v>57</v>
      </c>
      <c r="I18" s="221">
        <v>0.72916666666666696</v>
      </c>
      <c r="J18" s="232">
        <v>1</v>
      </c>
      <c r="K18" s="243">
        <v>1</v>
      </c>
      <c r="L18" s="247"/>
      <c r="M18" s="177"/>
    </row>
    <row r="19" spans="1:13" s="178" customFormat="1" ht="18" customHeight="1">
      <c r="A19" s="181"/>
      <c r="B19" s="184"/>
      <c r="C19" s="188"/>
      <c r="D19" s="12"/>
      <c r="E19" s="199"/>
      <c r="F19" s="203" t="s">
        <v>319</v>
      </c>
      <c r="G19" s="209">
        <v>0.33333333333333298</v>
      </c>
      <c r="H19" s="213" t="s">
        <v>57</v>
      </c>
      <c r="I19" s="222">
        <v>0.72916666666666696</v>
      </c>
      <c r="J19" s="233">
        <v>0</v>
      </c>
      <c r="K19" s="244">
        <v>1</v>
      </c>
      <c r="L19" s="247"/>
      <c r="M19" s="177"/>
    </row>
    <row r="20" spans="1:13" s="178" customFormat="1" ht="18" customHeight="1">
      <c r="A20" s="181"/>
      <c r="B20" s="184"/>
      <c r="C20" s="188"/>
      <c r="D20" s="12"/>
      <c r="E20" s="199"/>
      <c r="F20" s="203" t="s">
        <v>320</v>
      </c>
      <c r="G20" s="209">
        <v>0.33333333333333298</v>
      </c>
      <c r="H20" s="213" t="s">
        <v>57</v>
      </c>
      <c r="I20" s="221">
        <v>0.66666666666666696</v>
      </c>
      <c r="J20" s="233">
        <v>1</v>
      </c>
      <c r="K20" s="244">
        <v>1</v>
      </c>
      <c r="L20" s="247"/>
      <c r="M20" s="177"/>
    </row>
    <row r="21" spans="1:13" s="178" customFormat="1" ht="18" customHeight="1">
      <c r="A21" s="181"/>
      <c r="B21" s="184"/>
      <c r="C21" s="190"/>
      <c r="D21" s="12"/>
      <c r="E21" s="199"/>
      <c r="F21" s="203" t="s">
        <v>321</v>
      </c>
      <c r="G21" s="209">
        <v>0.33333333333333298</v>
      </c>
      <c r="H21" s="214" t="s">
        <v>57</v>
      </c>
      <c r="I21" s="223">
        <v>0.66666666666666696</v>
      </c>
      <c r="J21" s="234">
        <v>1</v>
      </c>
      <c r="K21" s="245">
        <v>1</v>
      </c>
      <c r="L21" s="247"/>
      <c r="M21" s="177"/>
    </row>
    <row r="22" spans="1:13" s="178" customFormat="1" ht="18" customHeight="1">
      <c r="A22" s="182"/>
      <c r="B22" s="185"/>
      <c r="C22" s="189" t="s">
        <v>59</v>
      </c>
      <c r="D22" s="193"/>
      <c r="E22" s="193"/>
      <c r="F22" s="193"/>
      <c r="G22" s="193"/>
      <c r="H22" s="193"/>
      <c r="I22" s="219"/>
      <c r="J22" s="228">
        <f>SUM(J17:J21)</f>
        <v>3</v>
      </c>
      <c r="K22" s="239">
        <f>SUM(K17:K21)</f>
        <v>5</v>
      </c>
      <c r="L22" s="247"/>
      <c r="M22" s="177"/>
    </row>
    <row r="23" spans="1:13" s="178" customFormat="1" ht="18" customHeight="1">
      <c r="A23" s="181" t="str">
        <f>'【別紙1】大会概要'!B8</f>
        <v>水泳（競泳）</v>
      </c>
      <c r="B23" s="184"/>
      <c r="C23" s="191" t="str">
        <f>'【別紙1】大会概要'!G8</f>
        <v>パーソルアクアパーク宮崎</v>
      </c>
      <c r="D23" s="195"/>
      <c r="E23" s="195"/>
      <c r="F23" s="201" t="s">
        <v>96</v>
      </c>
      <c r="G23" s="207">
        <v>0.52083333333333304</v>
      </c>
      <c r="H23" s="211" t="s">
        <v>57</v>
      </c>
      <c r="I23" s="217">
        <v>0.79166666666666696</v>
      </c>
      <c r="J23" s="226">
        <v>1</v>
      </c>
      <c r="K23" s="237">
        <v>1</v>
      </c>
      <c r="L23" s="247"/>
      <c r="M23" s="177"/>
    </row>
    <row r="24" spans="1:13" s="178" customFormat="1" ht="18" customHeight="1">
      <c r="A24" s="181"/>
      <c r="B24" s="184"/>
      <c r="C24" s="188"/>
      <c r="D24" s="196"/>
      <c r="E24" s="196"/>
      <c r="F24" s="205" t="s">
        <v>268</v>
      </c>
      <c r="G24" s="208">
        <v>0.30208333333333298</v>
      </c>
      <c r="H24" s="212" t="s">
        <v>57</v>
      </c>
      <c r="I24" s="220">
        <v>0.79166666666666696</v>
      </c>
      <c r="J24" s="229">
        <v>1</v>
      </c>
      <c r="K24" s="240">
        <v>1</v>
      </c>
      <c r="L24" s="247"/>
      <c r="M24" s="177"/>
    </row>
    <row r="25" spans="1:13" s="178" customFormat="1" ht="18" customHeight="1">
      <c r="A25" s="181"/>
      <c r="B25" s="184"/>
      <c r="C25" s="192"/>
      <c r="D25" s="197"/>
      <c r="E25" s="197"/>
      <c r="F25" s="206" t="s">
        <v>267</v>
      </c>
      <c r="G25" s="210">
        <v>0.30208333333333298</v>
      </c>
      <c r="H25" s="215" t="s">
        <v>57</v>
      </c>
      <c r="I25" s="224">
        <v>0.75</v>
      </c>
      <c r="J25" s="230">
        <v>1</v>
      </c>
      <c r="K25" s="241">
        <v>1</v>
      </c>
      <c r="L25" s="247"/>
      <c r="M25" s="177"/>
    </row>
    <row r="26" spans="1:13" s="178" customFormat="1" ht="18" customHeight="1">
      <c r="A26" s="182"/>
      <c r="B26" s="185"/>
      <c r="C26" s="189" t="s">
        <v>59</v>
      </c>
      <c r="D26" s="193"/>
      <c r="E26" s="193"/>
      <c r="F26" s="193"/>
      <c r="G26" s="193"/>
      <c r="H26" s="193"/>
      <c r="I26" s="219"/>
      <c r="J26" s="228">
        <f>SUM(J23:J25)</f>
        <v>3</v>
      </c>
      <c r="K26" s="239">
        <f>SUM(K23:K25)</f>
        <v>3</v>
      </c>
      <c r="L26" s="247"/>
      <c r="M26" s="177"/>
    </row>
    <row r="27" spans="1:13" s="178" customFormat="1" ht="18" customHeight="1">
      <c r="A27" s="181" t="str">
        <f>'【別紙1】大会概要'!B9</f>
        <v>ライフル射撃（CFP）</v>
      </c>
      <c r="B27" s="184"/>
      <c r="C27" s="188" t="str">
        <f>'【別紙1】大会概要'!G9</f>
        <v>宮崎県警察学校射撃場</v>
      </c>
      <c r="D27" s="12"/>
      <c r="E27" s="199"/>
      <c r="F27" s="201" t="s">
        <v>96</v>
      </c>
      <c r="G27" s="207">
        <v>0.35416666666666702</v>
      </c>
      <c r="H27" s="211" t="s">
        <v>57</v>
      </c>
      <c r="I27" s="217">
        <v>0.66666666666666696</v>
      </c>
      <c r="J27" s="226">
        <v>0</v>
      </c>
      <c r="K27" s="237">
        <v>1</v>
      </c>
      <c r="L27" s="247"/>
      <c r="M27" s="177"/>
    </row>
    <row r="28" spans="1:13" s="178" customFormat="1" ht="18" customHeight="1">
      <c r="A28" s="181"/>
      <c r="B28" s="184"/>
      <c r="C28" s="188"/>
      <c r="D28" s="12"/>
      <c r="E28" s="199"/>
      <c r="F28" s="202" t="s">
        <v>268</v>
      </c>
      <c r="G28" s="207">
        <v>0.35416666666666702</v>
      </c>
      <c r="H28" s="211" t="s">
        <v>57</v>
      </c>
      <c r="I28" s="218">
        <v>0.70833333333333304</v>
      </c>
      <c r="J28" s="227">
        <v>0</v>
      </c>
      <c r="K28" s="238">
        <v>1</v>
      </c>
      <c r="L28" s="247"/>
      <c r="M28" s="177"/>
    </row>
    <row r="29" spans="1:13" s="178" customFormat="1" ht="18" customHeight="1">
      <c r="A29" s="181"/>
      <c r="B29" s="184"/>
      <c r="C29" s="188"/>
      <c r="D29" s="12"/>
      <c r="E29" s="199"/>
      <c r="F29" s="202" t="s">
        <v>267</v>
      </c>
      <c r="G29" s="207">
        <v>0.35416666666666702</v>
      </c>
      <c r="H29" s="211" t="s">
        <v>57</v>
      </c>
      <c r="I29" s="217">
        <v>0.625</v>
      </c>
      <c r="J29" s="229">
        <v>0</v>
      </c>
      <c r="K29" s="240">
        <v>1</v>
      </c>
      <c r="L29" s="247"/>
      <c r="M29" s="177"/>
    </row>
    <row r="30" spans="1:13" s="178" customFormat="1" ht="18" customHeight="1">
      <c r="A30" s="182"/>
      <c r="B30" s="185"/>
      <c r="C30" s="189" t="s">
        <v>59</v>
      </c>
      <c r="D30" s="193"/>
      <c r="E30" s="193"/>
      <c r="F30" s="193"/>
      <c r="G30" s="193"/>
      <c r="H30" s="193"/>
      <c r="I30" s="219"/>
      <c r="J30" s="228">
        <f>SUM(J27:J29)</f>
        <v>0</v>
      </c>
      <c r="K30" s="239">
        <f>SUM(K27:K29)</f>
        <v>3</v>
      </c>
      <c r="L30" s="247"/>
      <c r="M30" s="177"/>
    </row>
    <row r="31" spans="1:13" s="178" customFormat="1" ht="18" customHeight="1">
      <c r="A31" s="181" t="str">
        <f>'【別紙1】大会概要'!B10</f>
        <v>ハンドボール</v>
      </c>
      <c r="B31" s="184"/>
      <c r="C31" s="188" t="str">
        <f>'【別紙1】大会概要'!G10</f>
        <v>①宮崎市総合体育館
②宮崎市佐土原体育館</v>
      </c>
      <c r="D31" s="12"/>
      <c r="E31" s="199"/>
      <c r="F31" s="203" t="s">
        <v>272</v>
      </c>
      <c r="G31" s="207">
        <v>0.375</v>
      </c>
      <c r="H31" s="211" t="s">
        <v>57</v>
      </c>
      <c r="I31" s="217">
        <v>0.70833333333333304</v>
      </c>
      <c r="J31" s="226">
        <v>1</v>
      </c>
      <c r="K31" s="237">
        <v>2</v>
      </c>
      <c r="L31" s="247"/>
      <c r="M31" s="177"/>
    </row>
    <row r="32" spans="1:13" s="178" customFormat="1" ht="18" customHeight="1">
      <c r="A32" s="181"/>
      <c r="B32" s="184"/>
      <c r="C32" s="188"/>
      <c r="D32" s="194"/>
      <c r="E32" s="199"/>
      <c r="F32" s="202" t="s">
        <v>230</v>
      </c>
      <c r="G32" s="207">
        <v>0.375</v>
      </c>
      <c r="H32" s="211" t="s">
        <v>57</v>
      </c>
      <c r="I32" s="217">
        <v>0.70833333333333304</v>
      </c>
      <c r="J32" s="235">
        <v>1</v>
      </c>
      <c r="K32" s="246">
        <v>2</v>
      </c>
      <c r="L32" s="247"/>
      <c r="M32" s="177"/>
    </row>
    <row r="33" spans="1:13" s="178" customFormat="1" ht="18" customHeight="1">
      <c r="A33" s="181"/>
      <c r="B33" s="184"/>
      <c r="C33" s="188"/>
      <c r="D33" s="194"/>
      <c r="E33" s="199"/>
      <c r="F33" s="202" t="s">
        <v>210</v>
      </c>
      <c r="G33" s="207">
        <v>0.375</v>
      </c>
      <c r="H33" s="211" t="s">
        <v>57</v>
      </c>
      <c r="I33" s="217">
        <v>0.70833333333333304</v>
      </c>
      <c r="J33" s="229">
        <v>1</v>
      </c>
      <c r="K33" s="240">
        <v>2</v>
      </c>
      <c r="L33" s="247"/>
      <c r="M33" s="177"/>
    </row>
    <row r="34" spans="1:13" s="178" customFormat="1" ht="18" customHeight="1">
      <c r="A34" s="181"/>
      <c r="B34" s="184"/>
      <c r="C34" s="188"/>
      <c r="D34" s="12"/>
      <c r="E34" s="199"/>
      <c r="F34" s="202" t="s">
        <v>269</v>
      </c>
      <c r="G34" s="207">
        <v>0.375</v>
      </c>
      <c r="H34" s="211" t="s">
        <v>57</v>
      </c>
      <c r="I34" s="217">
        <v>0.70833333333333304</v>
      </c>
      <c r="J34" s="229">
        <v>1</v>
      </c>
      <c r="K34" s="240">
        <v>2</v>
      </c>
      <c r="L34" s="247"/>
      <c r="M34" s="177"/>
    </row>
    <row r="35" spans="1:13" s="178" customFormat="1" ht="18" customHeight="1">
      <c r="A35" s="181"/>
      <c r="B35" s="184"/>
      <c r="C35" s="188"/>
      <c r="D35" s="12"/>
      <c r="E35" s="199"/>
      <c r="F35" s="202" t="s">
        <v>114</v>
      </c>
      <c r="G35" s="207">
        <v>0.35416666666666702</v>
      </c>
      <c r="H35" s="211" t="s">
        <v>57</v>
      </c>
      <c r="I35" s="217">
        <v>0.8125</v>
      </c>
      <c r="J35" s="226">
        <v>1</v>
      </c>
      <c r="K35" s="237">
        <v>2</v>
      </c>
      <c r="L35" s="247"/>
      <c r="M35" s="177"/>
    </row>
    <row r="36" spans="1:13" s="178" customFormat="1" ht="18" customHeight="1">
      <c r="A36" s="181"/>
      <c r="B36" s="184"/>
      <c r="C36" s="190"/>
      <c r="D36" s="12"/>
      <c r="E36" s="199"/>
      <c r="F36" s="204" t="s">
        <v>270</v>
      </c>
      <c r="G36" s="207">
        <v>0.375</v>
      </c>
      <c r="H36" s="211" t="s">
        <v>57</v>
      </c>
      <c r="I36" s="217">
        <v>0.58333333333333304</v>
      </c>
      <c r="J36" s="227">
        <v>1</v>
      </c>
      <c r="K36" s="238">
        <v>2</v>
      </c>
      <c r="L36" s="247"/>
      <c r="M36" s="177"/>
    </row>
    <row r="37" spans="1:13" s="178" customFormat="1" ht="18" customHeight="1">
      <c r="A37" s="182"/>
      <c r="B37" s="185"/>
      <c r="C37" s="189" t="s">
        <v>59</v>
      </c>
      <c r="D37" s="193"/>
      <c r="E37" s="193"/>
      <c r="F37" s="193"/>
      <c r="G37" s="193"/>
      <c r="H37" s="193"/>
      <c r="I37" s="219"/>
      <c r="J37" s="228">
        <f>SUM(J31:J36)</f>
        <v>6</v>
      </c>
      <c r="K37" s="239">
        <f>SUM(K31:K36)</f>
        <v>12</v>
      </c>
      <c r="L37" s="247"/>
      <c r="M37" s="177"/>
    </row>
  </sheetData>
  <mergeCells count="24">
    <mergeCell ref="A2:B2"/>
    <mergeCell ref="C2:E2"/>
    <mergeCell ref="G2:I2"/>
    <mergeCell ref="C5:I5"/>
    <mergeCell ref="C12:I12"/>
    <mergeCell ref="C16:I16"/>
    <mergeCell ref="C22:I22"/>
    <mergeCell ref="C26:I26"/>
    <mergeCell ref="C30:I30"/>
    <mergeCell ref="C37:I37"/>
    <mergeCell ref="A3:B5"/>
    <mergeCell ref="C3:E4"/>
    <mergeCell ref="C6:E11"/>
    <mergeCell ref="A13:B16"/>
    <mergeCell ref="C13:E15"/>
    <mergeCell ref="A17:B22"/>
    <mergeCell ref="C17:E21"/>
    <mergeCell ref="A23:B26"/>
    <mergeCell ref="C23:E25"/>
    <mergeCell ref="A27:B30"/>
    <mergeCell ref="C27:E29"/>
    <mergeCell ref="C31:E36"/>
    <mergeCell ref="A6:B12"/>
    <mergeCell ref="A31:B37"/>
  </mergeCells>
  <phoneticPr fontId="3"/>
  <pageMargins left="0.70866141732283472" right="0.31496062992125984" top="0.3543307086614173" bottom="0.39370078740157477" header="0.31496062992125984" footer="0.31496062992125984"/>
  <pageSetup paperSize="9" fitToWidth="1" fitToHeight="0" orientation="landscape" usePrinterDefaults="1" cellComments="asDisplayed" r:id="rId1"/>
  <rowBreaks count="1" manualBreakCount="1">
    <brk id="26" max="1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3"/>
  <sheetViews>
    <sheetView showGridLines="0" view="pageBreakPreview" zoomScale="80" zoomScaleNormal="80" zoomScaleSheetLayoutView="80" workbookViewId="0"/>
  </sheetViews>
  <sheetFormatPr defaultRowHeight="25.5" customHeight="1"/>
  <cols>
    <col min="1" max="1" width="13.796875" style="60" customWidth="1"/>
    <col min="2" max="3" width="7.09765625" style="60" customWidth="1"/>
    <col min="4" max="4" width="11.5" style="61" customWidth="1"/>
    <col min="5" max="5" width="24.3984375" style="61" customWidth="1"/>
    <col min="6" max="6" width="6.8984375" style="59" customWidth="1"/>
    <col min="7" max="7" width="8.59765625" style="59" customWidth="1"/>
    <col min="8" max="8" width="17.5" style="60" customWidth="1"/>
    <col min="9" max="9" width="21.59765625" style="60" customWidth="1"/>
    <col min="10" max="10" width="28.8984375" style="60" customWidth="1"/>
    <col min="11" max="11" width="23.69921875" style="5" bestFit="1" customWidth="1"/>
    <col min="12" max="16384" width="8.796875" style="60" customWidth="1"/>
  </cols>
  <sheetData>
    <row r="1" spans="1:13" s="179" customFormat="1" ht="43.5" customHeight="1">
      <c r="A1" s="179" t="s">
        <v>68</v>
      </c>
      <c r="B1" s="140"/>
      <c r="E1" s="266"/>
      <c r="F1" s="272"/>
      <c r="G1" s="272"/>
      <c r="H1" s="272"/>
      <c r="I1" s="272"/>
      <c r="K1" s="294"/>
    </row>
    <row r="2" spans="1:13" ht="15" customHeight="1">
      <c r="A2" s="248" t="s">
        <v>9</v>
      </c>
      <c r="B2" s="253" t="s">
        <v>65</v>
      </c>
      <c r="C2" s="259"/>
      <c r="D2" s="261" t="s">
        <v>39</v>
      </c>
      <c r="E2" s="267" t="s">
        <v>60</v>
      </c>
      <c r="F2" s="273" t="s">
        <v>83</v>
      </c>
      <c r="G2" s="278" t="s">
        <v>126</v>
      </c>
      <c r="H2" s="278" t="s">
        <v>94</v>
      </c>
      <c r="I2" s="282" t="s">
        <v>99</v>
      </c>
      <c r="J2" s="289" t="s">
        <v>127</v>
      </c>
    </row>
    <row r="3" spans="1:13" ht="15" customHeight="1">
      <c r="A3" s="249"/>
      <c r="B3" s="254"/>
      <c r="C3" s="260"/>
      <c r="D3" s="262"/>
      <c r="E3" s="268"/>
      <c r="F3" s="274"/>
      <c r="G3" s="274"/>
      <c r="H3" s="274"/>
      <c r="I3" s="283"/>
      <c r="J3" s="290"/>
    </row>
    <row r="4" spans="1:13" ht="21.6" customHeight="1">
      <c r="A4" s="250" t="str">
        <f>'【別紙1】大会概要'!B4</f>
        <v>水泳（AS）</v>
      </c>
      <c r="B4" s="255" t="s">
        <v>142</v>
      </c>
      <c r="C4" s="255"/>
      <c r="D4" s="263">
        <v>71</v>
      </c>
      <c r="E4" s="269" t="s">
        <v>172</v>
      </c>
      <c r="F4" s="275">
        <v>1</v>
      </c>
      <c r="G4" s="279">
        <v>141</v>
      </c>
      <c r="H4" s="279">
        <f t="shared" ref="H4:H22" si="0">D4*G4</f>
        <v>10011</v>
      </c>
      <c r="I4" s="284" t="str">
        <f>'【別紙1】大会概要'!G4</f>
        <v>パーソルアクアパーク宮崎</v>
      </c>
      <c r="J4" s="291"/>
      <c r="M4" s="61"/>
    </row>
    <row r="5" spans="1:13" ht="21.6" customHeight="1">
      <c r="A5" s="251"/>
      <c r="B5" s="256" t="s">
        <v>274</v>
      </c>
      <c r="C5" s="256"/>
      <c r="D5" s="264">
        <v>71</v>
      </c>
      <c r="E5" s="270" t="s">
        <v>172</v>
      </c>
      <c r="F5" s="276">
        <v>1</v>
      </c>
      <c r="G5" s="280">
        <v>145</v>
      </c>
      <c r="H5" s="280">
        <f t="shared" si="0"/>
        <v>10295</v>
      </c>
      <c r="I5" s="285"/>
      <c r="J5" s="292"/>
      <c r="M5" s="61"/>
    </row>
    <row r="6" spans="1:13" ht="21.6" customHeight="1">
      <c r="A6" s="251" t="str">
        <f>'【別紙1】大会概要'!B5</f>
        <v>ラグビーフットボール</v>
      </c>
      <c r="B6" s="256" t="s">
        <v>142</v>
      </c>
      <c r="C6" s="256"/>
      <c r="D6" s="264">
        <v>1355</v>
      </c>
      <c r="E6" s="270" t="s">
        <v>3</v>
      </c>
      <c r="F6" s="276">
        <v>3</v>
      </c>
      <c r="G6" s="280">
        <v>141</v>
      </c>
      <c r="H6" s="280">
        <f t="shared" si="0"/>
        <v>191055</v>
      </c>
      <c r="I6" s="285" t="s">
        <v>257</v>
      </c>
      <c r="J6" s="292"/>
      <c r="M6" s="61"/>
    </row>
    <row r="7" spans="1:13" ht="21.6" customHeight="1">
      <c r="A7" s="251"/>
      <c r="B7" s="256" t="s">
        <v>274</v>
      </c>
      <c r="C7" s="256"/>
      <c r="D7" s="264">
        <v>1355</v>
      </c>
      <c r="E7" s="270" t="s">
        <v>3</v>
      </c>
      <c r="F7" s="276">
        <v>3</v>
      </c>
      <c r="G7" s="280">
        <v>145</v>
      </c>
      <c r="H7" s="280">
        <f t="shared" si="0"/>
        <v>196475</v>
      </c>
      <c r="I7" s="285"/>
      <c r="J7" s="292"/>
      <c r="M7" s="61"/>
    </row>
    <row r="8" spans="1:13" ht="21.6" customHeight="1">
      <c r="A8" s="251" t="str">
        <f>'【別紙1】大会概要'!B6</f>
        <v>テニス</v>
      </c>
      <c r="B8" s="256" t="s">
        <v>142</v>
      </c>
      <c r="C8" s="256"/>
      <c r="D8" s="264">
        <v>1519</v>
      </c>
      <c r="E8" s="270" t="s">
        <v>275</v>
      </c>
      <c r="F8" s="276">
        <v>3</v>
      </c>
      <c r="G8" s="280">
        <v>141</v>
      </c>
      <c r="H8" s="280">
        <f t="shared" si="0"/>
        <v>214179</v>
      </c>
      <c r="I8" s="285" t="s">
        <v>141</v>
      </c>
      <c r="J8" s="292"/>
      <c r="M8" s="61"/>
    </row>
    <row r="9" spans="1:13" ht="21.6" customHeight="1">
      <c r="A9" s="251"/>
      <c r="B9" s="256" t="s">
        <v>274</v>
      </c>
      <c r="C9" s="256"/>
      <c r="D9" s="264">
        <v>1519</v>
      </c>
      <c r="E9" s="270" t="s">
        <v>275</v>
      </c>
      <c r="F9" s="276">
        <v>3</v>
      </c>
      <c r="G9" s="280">
        <v>145</v>
      </c>
      <c r="H9" s="280">
        <f t="shared" si="0"/>
        <v>220255</v>
      </c>
      <c r="I9" s="285"/>
      <c r="J9" s="292"/>
      <c r="M9" s="61"/>
    </row>
    <row r="10" spans="1:13" ht="21.6" customHeight="1">
      <c r="A10" s="251" t="str">
        <f>'【別紙1】大会概要'!B7</f>
        <v>ソフトテニス</v>
      </c>
      <c r="B10" s="256" t="s">
        <v>142</v>
      </c>
      <c r="C10" s="256"/>
      <c r="D10" s="264">
        <v>901</v>
      </c>
      <c r="E10" s="270" t="s">
        <v>315</v>
      </c>
      <c r="F10" s="276">
        <v>3</v>
      </c>
      <c r="G10" s="280">
        <v>141</v>
      </c>
      <c r="H10" s="280">
        <f t="shared" si="0"/>
        <v>127041</v>
      </c>
      <c r="I10" s="285" t="s">
        <v>193</v>
      </c>
      <c r="J10" s="292"/>
      <c r="M10" s="61"/>
    </row>
    <row r="11" spans="1:13" ht="21.6" customHeight="1">
      <c r="A11" s="251"/>
      <c r="B11" s="256" t="s">
        <v>131</v>
      </c>
      <c r="C11" s="256"/>
      <c r="D11" s="264">
        <v>901</v>
      </c>
      <c r="E11" s="270" t="s">
        <v>315</v>
      </c>
      <c r="F11" s="276">
        <v>3</v>
      </c>
      <c r="G11" s="280">
        <v>145</v>
      </c>
      <c r="H11" s="280">
        <f t="shared" si="0"/>
        <v>130645</v>
      </c>
      <c r="I11" s="285"/>
      <c r="J11" s="292"/>
      <c r="M11" s="61"/>
    </row>
    <row r="12" spans="1:13" ht="21.6" customHeight="1">
      <c r="A12" s="251"/>
      <c r="B12" s="256" t="s">
        <v>142</v>
      </c>
      <c r="C12" s="256"/>
      <c r="D12" s="264">
        <v>645</v>
      </c>
      <c r="E12" s="270" t="s">
        <v>315</v>
      </c>
      <c r="F12" s="276">
        <v>3</v>
      </c>
      <c r="G12" s="280">
        <v>141</v>
      </c>
      <c r="H12" s="280">
        <f t="shared" si="0"/>
        <v>90945</v>
      </c>
      <c r="I12" s="285" t="s">
        <v>276</v>
      </c>
      <c r="J12" s="292"/>
      <c r="M12" s="61"/>
    </row>
    <row r="13" spans="1:13" ht="21.6" customHeight="1">
      <c r="A13" s="251"/>
      <c r="B13" s="256" t="s">
        <v>131</v>
      </c>
      <c r="C13" s="256"/>
      <c r="D13" s="264">
        <v>645</v>
      </c>
      <c r="E13" s="270" t="s">
        <v>315</v>
      </c>
      <c r="F13" s="276">
        <v>3</v>
      </c>
      <c r="G13" s="280">
        <v>145</v>
      </c>
      <c r="H13" s="280">
        <f t="shared" si="0"/>
        <v>93525</v>
      </c>
      <c r="I13" s="285"/>
      <c r="J13" s="292"/>
      <c r="M13" s="61"/>
    </row>
    <row r="14" spans="1:13" ht="21.6" customHeight="1">
      <c r="A14" s="251" t="str">
        <f>'【別紙1】大会概要'!B8</f>
        <v>水泳（競泳）</v>
      </c>
      <c r="B14" s="256" t="s">
        <v>142</v>
      </c>
      <c r="C14" s="256"/>
      <c r="D14" s="264">
        <v>2814</v>
      </c>
      <c r="E14" s="270" t="s">
        <v>155</v>
      </c>
      <c r="F14" s="276">
        <v>3</v>
      </c>
      <c r="G14" s="280">
        <v>141</v>
      </c>
      <c r="H14" s="280">
        <f t="shared" si="0"/>
        <v>396774</v>
      </c>
      <c r="I14" s="285" t="s">
        <v>158</v>
      </c>
      <c r="J14" s="292"/>
      <c r="M14" s="61"/>
    </row>
    <row r="15" spans="1:13" ht="21.6" customHeight="1">
      <c r="A15" s="251"/>
      <c r="B15" s="256" t="s">
        <v>274</v>
      </c>
      <c r="C15" s="256"/>
      <c r="D15" s="264">
        <v>2814</v>
      </c>
      <c r="E15" s="270" t="s">
        <v>155</v>
      </c>
      <c r="F15" s="276">
        <v>3</v>
      </c>
      <c r="G15" s="280">
        <v>145</v>
      </c>
      <c r="H15" s="280">
        <f t="shared" si="0"/>
        <v>408030</v>
      </c>
      <c r="I15" s="285"/>
      <c r="J15" s="292"/>
      <c r="M15" s="61"/>
    </row>
    <row r="16" spans="1:13" ht="21.6" customHeight="1">
      <c r="A16" s="251" t="str">
        <f>'【別紙1】大会概要'!B9</f>
        <v>ライフル射撃（CFP）</v>
      </c>
      <c r="B16" s="257" t="s">
        <v>149</v>
      </c>
      <c r="C16" s="257"/>
      <c r="D16" s="264">
        <v>10</v>
      </c>
      <c r="E16" s="270" t="s">
        <v>43</v>
      </c>
      <c r="F16" s="276">
        <v>3</v>
      </c>
      <c r="G16" s="280">
        <v>1650</v>
      </c>
      <c r="H16" s="280">
        <f t="shared" si="0"/>
        <v>16500</v>
      </c>
      <c r="I16" s="285" t="str">
        <f>'[1]【別紙1】大会概要'!G$5</f>
        <v>宮崎県警察学校射撃場</v>
      </c>
      <c r="J16" s="292"/>
      <c r="M16" s="61"/>
    </row>
    <row r="17" spans="1:13" ht="21.6" customHeight="1">
      <c r="A17" s="251"/>
      <c r="B17" s="256" t="s">
        <v>131</v>
      </c>
      <c r="C17" s="256"/>
      <c r="D17" s="264">
        <v>97</v>
      </c>
      <c r="E17" s="270" t="s">
        <v>277</v>
      </c>
      <c r="F17" s="276">
        <v>2</v>
      </c>
      <c r="G17" s="280">
        <v>145</v>
      </c>
      <c r="H17" s="280">
        <f t="shared" si="0"/>
        <v>14065</v>
      </c>
      <c r="I17" s="285"/>
      <c r="J17" s="292"/>
      <c r="M17" s="61"/>
    </row>
    <row r="18" spans="1:13" ht="21.6" customHeight="1">
      <c r="A18" s="251"/>
      <c r="B18" s="256" t="s">
        <v>142</v>
      </c>
      <c r="C18" s="256"/>
      <c r="D18" s="264">
        <v>97</v>
      </c>
      <c r="E18" s="270" t="s">
        <v>277</v>
      </c>
      <c r="F18" s="276">
        <v>2</v>
      </c>
      <c r="G18" s="280">
        <v>141</v>
      </c>
      <c r="H18" s="280">
        <f t="shared" si="0"/>
        <v>13677</v>
      </c>
      <c r="I18" s="285"/>
      <c r="J18" s="292"/>
      <c r="M18" s="61"/>
    </row>
    <row r="19" spans="1:13" ht="21.6" customHeight="1">
      <c r="A19" s="251" t="str">
        <f>'【別紙1】大会概要'!B10</f>
        <v>ハンドボール</v>
      </c>
      <c r="B19" s="256" t="s">
        <v>142</v>
      </c>
      <c r="C19" s="256"/>
      <c r="D19" s="264">
        <v>1124</v>
      </c>
      <c r="E19" s="270" t="s">
        <v>107</v>
      </c>
      <c r="F19" s="276">
        <v>4</v>
      </c>
      <c r="G19" s="280">
        <v>141</v>
      </c>
      <c r="H19" s="280">
        <f t="shared" si="0"/>
        <v>158484</v>
      </c>
      <c r="I19" s="286" t="s">
        <v>174</v>
      </c>
      <c r="J19" s="292"/>
      <c r="M19" s="61"/>
    </row>
    <row r="20" spans="1:13" ht="21.6" customHeight="1">
      <c r="A20" s="251"/>
      <c r="B20" s="256" t="s">
        <v>274</v>
      </c>
      <c r="C20" s="256"/>
      <c r="D20" s="264">
        <v>1124</v>
      </c>
      <c r="E20" s="270" t="s">
        <v>219</v>
      </c>
      <c r="F20" s="276">
        <v>4</v>
      </c>
      <c r="G20" s="280">
        <v>145</v>
      </c>
      <c r="H20" s="280">
        <f t="shared" si="0"/>
        <v>162980</v>
      </c>
      <c r="I20" s="287"/>
      <c r="J20" s="292"/>
      <c r="M20" s="61"/>
    </row>
    <row r="21" spans="1:13" ht="21.6" customHeight="1">
      <c r="A21" s="251"/>
      <c r="B21" s="256" t="s">
        <v>142</v>
      </c>
      <c r="C21" s="256"/>
      <c r="D21" s="264">
        <v>530</v>
      </c>
      <c r="E21" s="270" t="s">
        <v>130</v>
      </c>
      <c r="F21" s="276">
        <v>2</v>
      </c>
      <c r="G21" s="280">
        <v>141</v>
      </c>
      <c r="H21" s="280">
        <f t="shared" si="0"/>
        <v>74730</v>
      </c>
      <c r="I21" s="286" t="s">
        <v>247</v>
      </c>
      <c r="J21" s="292"/>
      <c r="M21" s="61"/>
    </row>
    <row r="22" spans="1:13" ht="21.6" customHeight="1">
      <c r="A22" s="252"/>
      <c r="B22" s="258" t="s">
        <v>274</v>
      </c>
      <c r="C22" s="258"/>
      <c r="D22" s="265">
        <v>530</v>
      </c>
      <c r="E22" s="271" t="s">
        <v>266</v>
      </c>
      <c r="F22" s="277">
        <v>2</v>
      </c>
      <c r="G22" s="281">
        <v>145</v>
      </c>
      <c r="H22" s="281">
        <f t="shared" si="0"/>
        <v>76850</v>
      </c>
      <c r="I22" s="288"/>
      <c r="J22" s="293"/>
      <c r="M22" s="61"/>
    </row>
    <row r="23" spans="1:13" ht="25.5" customHeight="1">
      <c r="M23" s="61"/>
    </row>
  </sheetData>
  <mergeCells count="44"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:A3"/>
    <mergeCell ref="B2:C3"/>
    <mergeCell ref="D2:D3"/>
    <mergeCell ref="E2:E3"/>
    <mergeCell ref="F2:F3"/>
    <mergeCell ref="G2:G3"/>
    <mergeCell ref="H2:H3"/>
    <mergeCell ref="I2:I3"/>
    <mergeCell ref="J2:J3"/>
    <mergeCell ref="A4:A5"/>
    <mergeCell ref="I4:I5"/>
    <mergeCell ref="A6:A7"/>
    <mergeCell ref="I6:I7"/>
    <mergeCell ref="A8:A9"/>
    <mergeCell ref="I8:I9"/>
    <mergeCell ref="A10:A13"/>
    <mergeCell ref="I10:I11"/>
    <mergeCell ref="I12:I13"/>
    <mergeCell ref="A14:A15"/>
    <mergeCell ref="I14:I15"/>
    <mergeCell ref="A16:A18"/>
    <mergeCell ref="I16:I18"/>
    <mergeCell ref="A19:A22"/>
    <mergeCell ref="I19:I20"/>
    <mergeCell ref="I21:I22"/>
  </mergeCells>
  <phoneticPr fontId="3"/>
  <printOptions horizontalCentered="1"/>
  <pageMargins left="0.70866141732283472" right="0.70866141732283472" top="0.39370078740157477" bottom="0.39370078740157477" header="0.31496062992125984" footer="0.31496062992125984"/>
  <pageSetup paperSize="9" scale="81" fitToWidth="1" fitToHeight="0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6"/>
  <sheetViews>
    <sheetView showGridLines="0" view="pageBreakPreview" zoomScale="80" zoomScaleNormal="80" zoomScaleSheetLayoutView="80" workbookViewId="0">
      <pane ySplit="2" topLeftCell="A3" activePane="bottomLeft" state="frozen"/>
      <selection pane="bottomLeft"/>
    </sheetView>
  </sheetViews>
  <sheetFormatPr defaultRowHeight="13.2"/>
  <cols>
    <col min="1" max="1" width="4.5" style="60" customWidth="1"/>
    <col min="2" max="2" width="16.59765625" style="60" customWidth="1"/>
    <col min="3" max="5" width="6.59765625" style="60" customWidth="1"/>
    <col min="6" max="6" width="14.625" style="60" customWidth="1"/>
    <col min="7" max="7" width="9.625" style="60" customWidth="1"/>
    <col min="8" max="8" width="9.09765625" style="295" customWidth="1"/>
    <col min="9" max="9" width="4.625" style="59" customWidth="1"/>
    <col min="10" max="10" width="4.625" style="60" customWidth="1"/>
    <col min="11" max="12" width="4.3984375" style="296" customWidth="1"/>
    <col min="13" max="13" width="10.3984375" style="296" customWidth="1"/>
    <col min="14" max="16" width="6" style="60" customWidth="1"/>
    <col min="17" max="18" width="10.19921875" style="60" customWidth="1"/>
    <col min="19" max="21" width="8.83203125" style="60" customWidth="1"/>
    <col min="22" max="22" width="5.625" style="60" customWidth="1"/>
    <col min="23" max="23" width="16.5" style="5" bestFit="1" customWidth="1"/>
    <col min="24" max="257" width="9" style="60" customWidth="1"/>
    <col min="258" max="258" width="19.25" style="60" customWidth="1"/>
    <col min="259" max="259" width="6.25" style="60" customWidth="1"/>
    <col min="260" max="260" width="14.5" style="60" customWidth="1"/>
    <col min="261" max="261" width="19.875" style="60" customWidth="1"/>
    <col min="262" max="262" width="12.375" style="60" customWidth="1"/>
    <col min="263" max="263" width="14.875" style="60" customWidth="1"/>
    <col min="264" max="264" width="14.25" style="60" customWidth="1"/>
    <col min="265" max="265" width="9" style="60" customWidth="1"/>
    <col min="266" max="266" width="5.625" style="60" customWidth="1"/>
    <col min="267" max="268" width="6.75" style="60" customWidth="1"/>
    <col min="269" max="269" width="12.25" style="60" customWidth="1"/>
    <col min="270" max="272" width="6.625" style="60" customWidth="1"/>
    <col min="273" max="274" width="7.25" style="60" customWidth="1"/>
    <col min="275" max="277" width="7" style="60" customWidth="1"/>
    <col min="278" max="278" width="26.25" style="60" customWidth="1"/>
    <col min="279" max="513" width="9" style="60" customWidth="1"/>
    <col min="514" max="514" width="19.25" style="60" customWidth="1"/>
    <col min="515" max="515" width="6.25" style="60" customWidth="1"/>
    <col min="516" max="516" width="14.5" style="60" customWidth="1"/>
    <col min="517" max="517" width="19.875" style="60" customWidth="1"/>
    <col min="518" max="518" width="12.375" style="60" customWidth="1"/>
    <col min="519" max="519" width="14.875" style="60" customWidth="1"/>
    <col min="520" max="520" width="14.25" style="60" customWidth="1"/>
    <col min="521" max="521" width="9" style="60" customWidth="1"/>
    <col min="522" max="522" width="5.625" style="60" customWidth="1"/>
    <col min="523" max="524" width="6.75" style="60" customWidth="1"/>
    <col min="525" max="525" width="12.25" style="60" customWidth="1"/>
    <col min="526" max="528" width="6.625" style="60" customWidth="1"/>
    <col min="529" max="530" width="7.25" style="60" customWidth="1"/>
    <col min="531" max="533" width="7" style="60" customWidth="1"/>
    <col min="534" max="534" width="26.25" style="60" customWidth="1"/>
    <col min="535" max="769" width="9" style="60" customWidth="1"/>
    <col min="770" max="770" width="19.25" style="60" customWidth="1"/>
    <col min="771" max="771" width="6.25" style="60" customWidth="1"/>
    <col min="772" max="772" width="14.5" style="60" customWidth="1"/>
    <col min="773" max="773" width="19.875" style="60" customWidth="1"/>
    <col min="774" max="774" width="12.375" style="60" customWidth="1"/>
    <col min="775" max="775" width="14.875" style="60" customWidth="1"/>
    <col min="776" max="776" width="14.25" style="60" customWidth="1"/>
    <col min="777" max="777" width="9" style="60" customWidth="1"/>
    <col min="778" max="778" width="5.625" style="60" customWidth="1"/>
    <col min="779" max="780" width="6.75" style="60" customWidth="1"/>
    <col min="781" max="781" width="12.25" style="60" customWidth="1"/>
    <col min="782" max="784" width="6.625" style="60" customWidth="1"/>
    <col min="785" max="786" width="7.25" style="60" customWidth="1"/>
    <col min="787" max="789" width="7" style="60" customWidth="1"/>
    <col min="790" max="790" width="26.25" style="60" customWidth="1"/>
    <col min="791" max="1025" width="9" style="60" customWidth="1"/>
    <col min="1026" max="1026" width="19.25" style="60" customWidth="1"/>
    <col min="1027" max="1027" width="6.25" style="60" customWidth="1"/>
    <col min="1028" max="1028" width="14.5" style="60" customWidth="1"/>
    <col min="1029" max="1029" width="19.875" style="60" customWidth="1"/>
    <col min="1030" max="1030" width="12.375" style="60" customWidth="1"/>
    <col min="1031" max="1031" width="14.875" style="60" customWidth="1"/>
    <col min="1032" max="1032" width="14.25" style="60" customWidth="1"/>
    <col min="1033" max="1033" width="9" style="60" customWidth="1"/>
    <col min="1034" max="1034" width="5.625" style="60" customWidth="1"/>
    <col min="1035" max="1036" width="6.75" style="60" customWidth="1"/>
    <col min="1037" max="1037" width="12.25" style="60" customWidth="1"/>
    <col min="1038" max="1040" width="6.625" style="60" customWidth="1"/>
    <col min="1041" max="1042" width="7.25" style="60" customWidth="1"/>
    <col min="1043" max="1045" width="7" style="60" customWidth="1"/>
    <col min="1046" max="1046" width="26.25" style="60" customWidth="1"/>
    <col min="1047" max="1281" width="9" style="60" customWidth="1"/>
    <col min="1282" max="1282" width="19.25" style="60" customWidth="1"/>
    <col min="1283" max="1283" width="6.25" style="60" customWidth="1"/>
    <col min="1284" max="1284" width="14.5" style="60" customWidth="1"/>
    <col min="1285" max="1285" width="19.875" style="60" customWidth="1"/>
    <col min="1286" max="1286" width="12.375" style="60" customWidth="1"/>
    <col min="1287" max="1287" width="14.875" style="60" customWidth="1"/>
    <col min="1288" max="1288" width="14.25" style="60" customWidth="1"/>
    <col min="1289" max="1289" width="9" style="60" customWidth="1"/>
    <col min="1290" max="1290" width="5.625" style="60" customWidth="1"/>
    <col min="1291" max="1292" width="6.75" style="60" customWidth="1"/>
    <col min="1293" max="1293" width="12.25" style="60" customWidth="1"/>
    <col min="1294" max="1296" width="6.625" style="60" customWidth="1"/>
    <col min="1297" max="1298" width="7.25" style="60" customWidth="1"/>
    <col min="1299" max="1301" width="7" style="60" customWidth="1"/>
    <col min="1302" max="1302" width="26.25" style="60" customWidth="1"/>
    <col min="1303" max="1537" width="9" style="60" customWidth="1"/>
    <col min="1538" max="1538" width="19.25" style="60" customWidth="1"/>
    <col min="1539" max="1539" width="6.25" style="60" customWidth="1"/>
    <col min="1540" max="1540" width="14.5" style="60" customWidth="1"/>
    <col min="1541" max="1541" width="19.875" style="60" customWidth="1"/>
    <col min="1542" max="1542" width="12.375" style="60" customWidth="1"/>
    <col min="1543" max="1543" width="14.875" style="60" customWidth="1"/>
    <col min="1544" max="1544" width="14.25" style="60" customWidth="1"/>
    <col min="1545" max="1545" width="9" style="60" customWidth="1"/>
    <col min="1546" max="1546" width="5.625" style="60" customWidth="1"/>
    <col min="1547" max="1548" width="6.75" style="60" customWidth="1"/>
    <col min="1549" max="1549" width="12.25" style="60" customWidth="1"/>
    <col min="1550" max="1552" width="6.625" style="60" customWidth="1"/>
    <col min="1553" max="1554" width="7.25" style="60" customWidth="1"/>
    <col min="1555" max="1557" width="7" style="60" customWidth="1"/>
    <col min="1558" max="1558" width="26.25" style="60" customWidth="1"/>
    <col min="1559" max="1793" width="9" style="60" customWidth="1"/>
    <col min="1794" max="1794" width="19.25" style="60" customWidth="1"/>
    <col min="1795" max="1795" width="6.25" style="60" customWidth="1"/>
    <col min="1796" max="1796" width="14.5" style="60" customWidth="1"/>
    <col min="1797" max="1797" width="19.875" style="60" customWidth="1"/>
    <col min="1798" max="1798" width="12.375" style="60" customWidth="1"/>
    <col min="1799" max="1799" width="14.875" style="60" customWidth="1"/>
    <col min="1800" max="1800" width="14.25" style="60" customWidth="1"/>
    <col min="1801" max="1801" width="9" style="60" customWidth="1"/>
    <col min="1802" max="1802" width="5.625" style="60" customWidth="1"/>
    <col min="1803" max="1804" width="6.75" style="60" customWidth="1"/>
    <col min="1805" max="1805" width="12.25" style="60" customWidth="1"/>
    <col min="1806" max="1808" width="6.625" style="60" customWidth="1"/>
    <col min="1809" max="1810" width="7.25" style="60" customWidth="1"/>
    <col min="1811" max="1813" width="7" style="60" customWidth="1"/>
    <col min="1814" max="1814" width="26.25" style="60" customWidth="1"/>
    <col min="1815" max="2049" width="9" style="60" customWidth="1"/>
    <col min="2050" max="2050" width="19.25" style="60" customWidth="1"/>
    <col min="2051" max="2051" width="6.25" style="60" customWidth="1"/>
    <col min="2052" max="2052" width="14.5" style="60" customWidth="1"/>
    <col min="2053" max="2053" width="19.875" style="60" customWidth="1"/>
    <col min="2054" max="2054" width="12.375" style="60" customWidth="1"/>
    <col min="2055" max="2055" width="14.875" style="60" customWidth="1"/>
    <col min="2056" max="2056" width="14.25" style="60" customWidth="1"/>
    <col min="2057" max="2057" width="9" style="60" customWidth="1"/>
    <col min="2058" max="2058" width="5.625" style="60" customWidth="1"/>
    <col min="2059" max="2060" width="6.75" style="60" customWidth="1"/>
    <col min="2061" max="2061" width="12.25" style="60" customWidth="1"/>
    <col min="2062" max="2064" width="6.625" style="60" customWidth="1"/>
    <col min="2065" max="2066" width="7.25" style="60" customWidth="1"/>
    <col min="2067" max="2069" width="7" style="60" customWidth="1"/>
    <col min="2070" max="2070" width="26.25" style="60" customWidth="1"/>
    <col min="2071" max="2305" width="9" style="60" customWidth="1"/>
    <col min="2306" max="2306" width="19.25" style="60" customWidth="1"/>
    <col min="2307" max="2307" width="6.25" style="60" customWidth="1"/>
    <col min="2308" max="2308" width="14.5" style="60" customWidth="1"/>
    <col min="2309" max="2309" width="19.875" style="60" customWidth="1"/>
    <col min="2310" max="2310" width="12.375" style="60" customWidth="1"/>
    <col min="2311" max="2311" width="14.875" style="60" customWidth="1"/>
    <col min="2312" max="2312" width="14.25" style="60" customWidth="1"/>
    <col min="2313" max="2313" width="9" style="60" customWidth="1"/>
    <col min="2314" max="2314" width="5.625" style="60" customWidth="1"/>
    <col min="2315" max="2316" width="6.75" style="60" customWidth="1"/>
    <col min="2317" max="2317" width="12.25" style="60" customWidth="1"/>
    <col min="2318" max="2320" width="6.625" style="60" customWidth="1"/>
    <col min="2321" max="2322" width="7.25" style="60" customWidth="1"/>
    <col min="2323" max="2325" width="7" style="60" customWidth="1"/>
    <col min="2326" max="2326" width="26.25" style="60" customWidth="1"/>
    <col min="2327" max="2561" width="9" style="60" customWidth="1"/>
    <col min="2562" max="2562" width="19.25" style="60" customWidth="1"/>
    <col min="2563" max="2563" width="6.25" style="60" customWidth="1"/>
    <col min="2564" max="2564" width="14.5" style="60" customWidth="1"/>
    <col min="2565" max="2565" width="19.875" style="60" customWidth="1"/>
    <col min="2566" max="2566" width="12.375" style="60" customWidth="1"/>
    <col min="2567" max="2567" width="14.875" style="60" customWidth="1"/>
    <col min="2568" max="2568" width="14.25" style="60" customWidth="1"/>
    <col min="2569" max="2569" width="9" style="60" customWidth="1"/>
    <col min="2570" max="2570" width="5.625" style="60" customWidth="1"/>
    <col min="2571" max="2572" width="6.75" style="60" customWidth="1"/>
    <col min="2573" max="2573" width="12.25" style="60" customWidth="1"/>
    <col min="2574" max="2576" width="6.625" style="60" customWidth="1"/>
    <col min="2577" max="2578" width="7.25" style="60" customWidth="1"/>
    <col min="2579" max="2581" width="7" style="60" customWidth="1"/>
    <col min="2582" max="2582" width="26.25" style="60" customWidth="1"/>
    <col min="2583" max="2817" width="9" style="60" customWidth="1"/>
    <col min="2818" max="2818" width="19.25" style="60" customWidth="1"/>
    <col min="2819" max="2819" width="6.25" style="60" customWidth="1"/>
    <col min="2820" max="2820" width="14.5" style="60" customWidth="1"/>
    <col min="2821" max="2821" width="19.875" style="60" customWidth="1"/>
    <col min="2822" max="2822" width="12.375" style="60" customWidth="1"/>
    <col min="2823" max="2823" width="14.875" style="60" customWidth="1"/>
    <col min="2824" max="2824" width="14.25" style="60" customWidth="1"/>
    <col min="2825" max="2825" width="9" style="60" customWidth="1"/>
    <col min="2826" max="2826" width="5.625" style="60" customWidth="1"/>
    <col min="2827" max="2828" width="6.75" style="60" customWidth="1"/>
    <col min="2829" max="2829" width="12.25" style="60" customWidth="1"/>
    <col min="2830" max="2832" width="6.625" style="60" customWidth="1"/>
    <col min="2833" max="2834" width="7.25" style="60" customWidth="1"/>
    <col min="2835" max="2837" width="7" style="60" customWidth="1"/>
    <col min="2838" max="2838" width="26.25" style="60" customWidth="1"/>
    <col min="2839" max="3073" width="9" style="60" customWidth="1"/>
    <col min="3074" max="3074" width="19.25" style="60" customWidth="1"/>
    <col min="3075" max="3075" width="6.25" style="60" customWidth="1"/>
    <col min="3076" max="3076" width="14.5" style="60" customWidth="1"/>
    <col min="3077" max="3077" width="19.875" style="60" customWidth="1"/>
    <col min="3078" max="3078" width="12.375" style="60" customWidth="1"/>
    <col min="3079" max="3079" width="14.875" style="60" customWidth="1"/>
    <col min="3080" max="3080" width="14.25" style="60" customWidth="1"/>
    <col min="3081" max="3081" width="9" style="60" customWidth="1"/>
    <col min="3082" max="3082" width="5.625" style="60" customWidth="1"/>
    <col min="3083" max="3084" width="6.75" style="60" customWidth="1"/>
    <col min="3085" max="3085" width="12.25" style="60" customWidth="1"/>
    <col min="3086" max="3088" width="6.625" style="60" customWidth="1"/>
    <col min="3089" max="3090" width="7.25" style="60" customWidth="1"/>
    <col min="3091" max="3093" width="7" style="60" customWidth="1"/>
    <col min="3094" max="3094" width="26.25" style="60" customWidth="1"/>
    <col min="3095" max="3329" width="9" style="60" customWidth="1"/>
    <col min="3330" max="3330" width="19.25" style="60" customWidth="1"/>
    <col min="3331" max="3331" width="6.25" style="60" customWidth="1"/>
    <col min="3332" max="3332" width="14.5" style="60" customWidth="1"/>
    <col min="3333" max="3333" width="19.875" style="60" customWidth="1"/>
    <col min="3334" max="3334" width="12.375" style="60" customWidth="1"/>
    <col min="3335" max="3335" width="14.875" style="60" customWidth="1"/>
    <col min="3336" max="3336" width="14.25" style="60" customWidth="1"/>
    <col min="3337" max="3337" width="9" style="60" customWidth="1"/>
    <col min="3338" max="3338" width="5.625" style="60" customWidth="1"/>
    <col min="3339" max="3340" width="6.75" style="60" customWidth="1"/>
    <col min="3341" max="3341" width="12.25" style="60" customWidth="1"/>
    <col min="3342" max="3344" width="6.625" style="60" customWidth="1"/>
    <col min="3345" max="3346" width="7.25" style="60" customWidth="1"/>
    <col min="3347" max="3349" width="7" style="60" customWidth="1"/>
    <col min="3350" max="3350" width="26.25" style="60" customWidth="1"/>
    <col min="3351" max="3585" width="9" style="60" customWidth="1"/>
    <col min="3586" max="3586" width="19.25" style="60" customWidth="1"/>
    <col min="3587" max="3587" width="6.25" style="60" customWidth="1"/>
    <col min="3588" max="3588" width="14.5" style="60" customWidth="1"/>
    <col min="3589" max="3589" width="19.875" style="60" customWidth="1"/>
    <col min="3590" max="3590" width="12.375" style="60" customWidth="1"/>
    <col min="3591" max="3591" width="14.875" style="60" customWidth="1"/>
    <col min="3592" max="3592" width="14.25" style="60" customWidth="1"/>
    <col min="3593" max="3593" width="9" style="60" customWidth="1"/>
    <col min="3594" max="3594" width="5.625" style="60" customWidth="1"/>
    <col min="3595" max="3596" width="6.75" style="60" customWidth="1"/>
    <col min="3597" max="3597" width="12.25" style="60" customWidth="1"/>
    <col min="3598" max="3600" width="6.625" style="60" customWidth="1"/>
    <col min="3601" max="3602" width="7.25" style="60" customWidth="1"/>
    <col min="3603" max="3605" width="7" style="60" customWidth="1"/>
    <col min="3606" max="3606" width="26.25" style="60" customWidth="1"/>
    <col min="3607" max="3841" width="9" style="60" customWidth="1"/>
    <col min="3842" max="3842" width="19.25" style="60" customWidth="1"/>
    <col min="3843" max="3843" width="6.25" style="60" customWidth="1"/>
    <col min="3844" max="3844" width="14.5" style="60" customWidth="1"/>
    <col min="3845" max="3845" width="19.875" style="60" customWidth="1"/>
    <col min="3846" max="3846" width="12.375" style="60" customWidth="1"/>
    <col min="3847" max="3847" width="14.875" style="60" customWidth="1"/>
    <col min="3848" max="3848" width="14.25" style="60" customWidth="1"/>
    <col min="3849" max="3849" width="9" style="60" customWidth="1"/>
    <col min="3850" max="3850" width="5.625" style="60" customWidth="1"/>
    <col min="3851" max="3852" width="6.75" style="60" customWidth="1"/>
    <col min="3853" max="3853" width="12.25" style="60" customWidth="1"/>
    <col min="3854" max="3856" width="6.625" style="60" customWidth="1"/>
    <col min="3857" max="3858" width="7.25" style="60" customWidth="1"/>
    <col min="3859" max="3861" width="7" style="60" customWidth="1"/>
    <col min="3862" max="3862" width="26.25" style="60" customWidth="1"/>
    <col min="3863" max="4097" width="9" style="60" customWidth="1"/>
    <col min="4098" max="4098" width="19.25" style="60" customWidth="1"/>
    <col min="4099" max="4099" width="6.25" style="60" customWidth="1"/>
    <col min="4100" max="4100" width="14.5" style="60" customWidth="1"/>
    <col min="4101" max="4101" width="19.875" style="60" customWidth="1"/>
    <col min="4102" max="4102" width="12.375" style="60" customWidth="1"/>
    <col min="4103" max="4103" width="14.875" style="60" customWidth="1"/>
    <col min="4104" max="4104" width="14.25" style="60" customWidth="1"/>
    <col min="4105" max="4105" width="9" style="60" customWidth="1"/>
    <col min="4106" max="4106" width="5.625" style="60" customWidth="1"/>
    <col min="4107" max="4108" width="6.75" style="60" customWidth="1"/>
    <col min="4109" max="4109" width="12.25" style="60" customWidth="1"/>
    <col min="4110" max="4112" width="6.625" style="60" customWidth="1"/>
    <col min="4113" max="4114" width="7.25" style="60" customWidth="1"/>
    <col min="4115" max="4117" width="7" style="60" customWidth="1"/>
    <col min="4118" max="4118" width="26.25" style="60" customWidth="1"/>
    <col min="4119" max="4353" width="9" style="60" customWidth="1"/>
    <col min="4354" max="4354" width="19.25" style="60" customWidth="1"/>
    <col min="4355" max="4355" width="6.25" style="60" customWidth="1"/>
    <col min="4356" max="4356" width="14.5" style="60" customWidth="1"/>
    <col min="4357" max="4357" width="19.875" style="60" customWidth="1"/>
    <col min="4358" max="4358" width="12.375" style="60" customWidth="1"/>
    <col min="4359" max="4359" width="14.875" style="60" customWidth="1"/>
    <col min="4360" max="4360" width="14.25" style="60" customWidth="1"/>
    <col min="4361" max="4361" width="9" style="60" customWidth="1"/>
    <col min="4362" max="4362" width="5.625" style="60" customWidth="1"/>
    <col min="4363" max="4364" width="6.75" style="60" customWidth="1"/>
    <col min="4365" max="4365" width="12.25" style="60" customWidth="1"/>
    <col min="4366" max="4368" width="6.625" style="60" customWidth="1"/>
    <col min="4369" max="4370" width="7.25" style="60" customWidth="1"/>
    <col min="4371" max="4373" width="7" style="60" customWidth="1"/>
    <col min="4374" max="4374" width="26.25" style="60" customWidth="1"/>
    <col min="4375" max="4609" width="9" style="60" customWidth="1"/>
    <col min="4610" max="4610" width="19.25" style="60" customWidth="1"/>
    <col min="4611" max="4611" width="6.25" style="60" customWidth="1"/>
    <col min="4612" max="4612" width="14.5" style="60" customWidth="1"/>
    <col min="4613" max="4613" width="19.875" style="60" customWidth="1"/>
    <col min="4614" max="4614" width="12.375" style="60" customWidth="1"/>
    <col min="4615" max="4615" width="14.875" style="60" customWidth="1"/>
    <col min="4616" max="4616" width="14.25" style="60" customWidth="1"/>
    <col min="4617" max="4617" width="9" style="60" customWidth="1"/>
    <col min="4618" max="4618" width="5.625" style="60" customWidth="1"/>
    <col min="4619" max="4620" width="6.75" style="60" customWidth="1"/>
    <col min="4621" max="4621" width="12.25" style="60" customWidth="1"/>
    <col min="4622" max="4624" width="6.625" style="60" customWidth="1"/>
    <col min="4625" max="4626" width="7.25" style="60" customWidth="1"/>
    <col min="4627" max="4629" width="7" style="60" customWidth="1"/>
    <col min="4630" max="4630" width="26.25" style="60" customWidth="1"/>
    <col min="4631" max="4865" width="9" style="60" customWidth="1"/>
    <col min="4866" max="4866" width="19.25" style="60" customWidth="1"/>
    <col min="4867" max="4867" width="6.25" style="60" customWidth="1"/>
    <col min="4868" max="4868" width="14.5" style="60" customWidth="1"/>
    <col min="4869" max="4869" width="19.875" style="60" customWidth="1"/>
    <col min="4870" max="4870" width="12.375" style="60" customWidth="1"/>
    <col min="4871" max="4871" width="14.875" style="60" customWidth="1"/>
    <col min="4872" max="4872" width="14.25" style="60" customWidth="1"/>
    <col min="4873" max="4873" width="9" style="60" customWidth="1"/>
    <col min="4874" max="4874" width="5.625" style="60" customWidth="1"/>
    <col min="4875" max="4876" width="6.75" style="60" customWidth="1"/>
    <col min="4877" max="4877" width="12.25" style="60" customWidth="1"/>
    <col min="4878" max="4880" width="6.625" style="60" customWidth="1"/>
    <col min="4881" max="4882" width="7.25" style="60" customWidth="1"/>
    <col min="4883" max="4885" width="7" style="60" customWidth="1"/>
    <col min="4886" max="4886" width="26.25" style="60" customWidth="1"/>
    <col min="4887" max="5121" width="9" style="60" customWidth="1"/>
    <col min="5122" max="5122" width="19.25" style="60" customWidth="1"/>
    <col min="5123" max="5123" width="6.25" style="60" customWidth="1"/>
    <col min="5124" max="5124" width="14.5" style="60" customWidth="1"/>
    <col min="5125" max="5125" width="19.875" style="60" customWidth="1"/>
    <col min="5126" max="5126" width="12.375" style="60" customWidth="1"/>
    <col min="5127" max="5127" width="14.875" style="60" customWidth="1"/>
    <col min="5128" max="5128" width="14.25" style="60" customWidth="1"/>
    <col min="5129" max="5129" width="9" style="60" customWidth="1"/>
    <col min="5130" max="5130" width="5.625" style="60" customWidth="1"/>
    <col min="5131" max="5132" width="6.75" style="60" customWidth="1"/>
    <col min="5133" max="5133" width="12.25" style="60" customWidth="1"/>
    <col min="5134" max="5136" width="6.625" style="60" customWidth="1"/>
    <col min="5137" max="5138" width="7.25" style="60" customWidth="1"/>
    <col min="5139" max="5141" width="7" style="60" customWidth="1"/>
    <col min="5142" max="5142" width="26.25" style="60" customWidth="1"/>
    <col min="5143" max="5377" width="9" style="60" customWidth="1"/>
    <col min="5378" max="5378" width="19.25" style="60" customWidth="1"/>
    <col min="5379" max="5379" width="6.25" style="60" customWidth="1"/>
    <col min="5380" max="5380" width="14.5" style="60" customWidth="1"/>
    <col min="5381" max="5381" width="19.875" style="60" customWidth="1"/>
    <col min="5382" max="5382" width="12.375" style="60" customWidth="1"/>
    <col min="5383" max="5383" width="14.875" style="60" customWidth="1"/>
    <col min="5384" max="5384" width="14.25" style="60" customWidth="1"/>
    <col min="5385" max="5385" width="9" style="60" customWidth="1"/>
    <col min="5386" max="5386" width="5.625" style="60" customWidth="1"/>
    <col min="5387" max="5388" width="6.75" style="60" customWidth="1"/>
    <col min="5389" max="5389" width="12.25" style="60" customWidth="1"/>
    <col min="5390" max="5392" width="6.625" style="60" customWidth="1"/>
    <col min="5393" max="5394" width="7.25" style="60" customWidth="1"/>
    <col min="5395" max="5397" width="7" style="60" customWidth="1"/>
    <col min="5398" max="5398" width="26.25" style="60" customWidth="1"/>
    <col min="5399" max="5633" width="9" style="60" customWidth="1"/>
    <col min="5634" max="5634" width="19.25" style="60" customWidth="1"/>
    <col min="5635" max="5635" width="6.25" style="60" customWidth="1"/>
    <col min="5636" max="5636" width="14.5" style="60" customWidth="1"/>
    <col min="5637" max="5637" width="19.875" style="60" customWidth="1"/>
    <col min="5638" max="5638" width="12.375" style="60" customWidth="1"/>
    <col min="5639" max="5639" width="14.875" style="60" customWidth="1"/>
    <col min="5640" max="5640" width="14.25" style="60" customWidth="1"/>
    <col min="5641" max="5641" width="9" style="60" customWidth="1"/>
    <col min="5642" max="5642" width="5.625" style="60" customWidth="1"/>
    <col min="5643" max="5644" width="6.75" style="60" customWidth="1"/>
    <col min="5645" max="5645" width="12.25" style="60" customWidth="1"/>
    <col min="5646" max="5648" width="6.625" style="60" customWidth="1"/>
    <col min="5649" max="5650" width="7.25" style="60" customWidth="1"/>
    <col min="5651" max="5653" width="7" style="60" customWidth="1"/>
    <col min="5654" max="5654" width="26.25" style="60" customWidth="1"/>
    <col min="5655" max="5889" width="9" style="60" customWidth="1"/>
    <col min="5890" max="5890" width="19.25" style="60" customWidth="1"/>
    <col min="5891" max="5891" width="6.25" style="60" customWidth="1"/>
    <col min="5892" max="5892" width="14.5" style="60" customWidth="1"/>
    <col min="5893" max="5893" width="19.875" style="60" customWidth="1"/>
    <col min="5894" max="5894" width="12.375" style="60" customWidth="1"/>
    <col min="5895" max="5895" width="14.875" style="60" customWidth="1"/>
    <col min="5896" max="5896" width="14.25" style="60" customWidth="1"/>
    <col min="5897" max="5897" width="9" style="60" customWidth="1"/>
    <col min="5898" max="5898" width="5.625" style="60" customWidth="1"/>
    <col min="5899" max="5900" width="6.75" style="60" customWidth="1"/>
    <col min="5901" max="5901" width="12.25" style="60" customWidth="1"/>
    <col min="5902" max="5904" width="6.625" style="60" customWidth="1"/>
    <col min="5905" max="5906" width="7.25" style="60" customWidth="1"/>
    <col min="5907" max="5909" width="7" style="60" customWidth="1"/>
    <col min="5910" max="5910" width="26.25" style="60" customWidth="1"/>
    <col min="5911" max="6145" width="9" style="60" customWidth="1"/>
    <col min="6146" max="6146" width="19.25" style="60" customWidth="1"/>
    <col min="6147" max="6147" width="6.25" style="60" customWidth="1"/>
    <col min="6148" max="6148" width="14.5" style="60" customWidth="1"/>
    <col min="6149" max="6149" width="19.875" style="60" customWidth="1"/>
    <col min="6150" max="6150" width="12.375" style="60" customWidth="1"/>
    <col min="6151" max="6151" width="14.875" style="60" customWidth="1"/>
    <col min="6152" max="6152" width="14.25" style="60" customWidth="1"/>
    <col min="6153" max="6153" width="9" style="60" customWidth="1"/>
    <col min="6154" max="6154" width="5.625" style="60" customWidth="1"/>
    <col min="6155" max="6156" width="6.75" style="60" customWidth="1"/>
    <col min="6157" max="6157" width="12.25" style="60" customWidth="1"/>
    <col min="6158" max="6160" width="6.625" style="60" customWidth="1"/>
    <col min="6161" max="6162" width="7.25" style="60" customWidth="1"/>
    <col min="6163" max="6165" width="7" style="60" customWidth="1"/>
    <col min="6166" max="6166" width="26.25" style="60" customWidth="1"/>
    <col min="6167" max="6401" width="9" style="60" customWidth="1"/>
    <col min="6402" max="6402" width="19.25" style="60" customWidth="1"/>
    <col min="6403" max="6403" width="6.25" style="60" customWidth="1"/>
    <col min="6404" max="6404" width="14.5" style="60" customWidth="1"/>
    <col min="6405" max="6405" width="19.875" style="60" customWidth="1"/>
    <col min="6406" max="6406" width="12.375" style="60" customWidth="1"/>
    <col min="6407" max="6407" width="14.875" style="60" customWidth="1"/>
    <col min="6408" max="6408" width="14.25" style="60" customWidth="1"/>
    <col min="6409" max="6409" width="9" style="60" customWidth="1"/>
    <col min="6410" max="6410" width="5.625" style="60" customWidth="1"/>
    <col min="6411" max="6412" width="6.75" style="60" customWidth="1"/>
    <col min="6413" max="6413" width="12.25" style="60" customWidth="1"/>
    <col min="6414" max="6416" width="6.625" style="60" customWidth="1"/>
    <col min="6417" max="6418" width="7.25" style="60" customWidth="1"/>
    <col min="6419" max="6421" width="7" style="60" customWidth="1"/>
    <col min="6422" max="6422" width="26.25" style="60" customWidth="1"/>
    <col min="6423" max="6657" width="9" style="60" customWidth="1"/>
    <col min="6658" max="6658" width="19.25" style="60" customWidth="1"/>
    <col min="6659" max="6659" width="6.25" style="60" customWidth="1"/>
    <col min="6660" max="6660" width="14.5" style="60" customWidth="1"/>
    <col min="6661" max="6661" width="19.875" style="60" customWidth="1"/>
    <col min="6662" max="6662" width="12.375" style="60" customWidth="1"/>
    <col min="6663" max="6663" width="14.875" style="60" customWidth="1"/>
    <col min="6664" max="6664" width="14.25" style="60" customWidth="1"/>
    <col min="6665" max="6665" width="9" style="60" customWidth="1"/>
    <col min="6666" max="6666" width="5.625" style="60" customWidth="1"/>
    <col min="6667" max="6668" width="6.75" style="60" customWidth="1"/>
    <col min="6669" max="6669" width="12.25" style="60" customWidth="1"/>
    <col min="6670" max="6672" width="6.625" style="60" customWidth="1"/>
    <col min="6673" max="6674" width="7.25" style="60" customWidth="1"/>
    <col min="6675" max="6677" width="7" style="60" customWidth="1"/>
    <col min="6678" max="6678" width="26.25" style="60" customWidth="1"/>
    <col min="6679" max="6913" width="9" style="60" customWidth="1"/>
    <col min="6914" max="6914" width="19.25" style="60" customWidth="1"/>
    <col min="6915" max="6915" width="6.25" style="60" customWidth="1"/>
    <col min="6916" max="6916" width="14.5" style="60" customWidth="1"/>
    <col min="6917" max="6917" width="19.875" style="60" customWidth="1"/>
    <col min="6918" max="6918" width="12.375" style="60" customWidth="1"/>
    <col min="6919" max="6919" width="14.875" style="60" customWidth="1"/>
    <col min="6920" max="6920" width="14.25" style="60" customWidth="1"/>
    <col min="6921" max="6921" width="9" style="60" customWidth="1"/>
    <col min="6922" max="6922" width="5.625" style="60" customWidth="1"/>
    <col min="6923" max="6924" width="6.75" style="60" customWidth="1"/>
    <col min="6925" max="6925" width="12.25" style="60" customWidth="1"/>
    <col min="6926" max="6928" width="6.625" style="60" customWidth="1"/>
    <col min="6929" max="6930" width="7.25" style="60" customWidth="1"/>
    <col min="6931" max="6933" width="7" style="60" customWidth="1"/>
    <col min="6934" max="6934" width="26.25" style="60" customWidth="1"/>
    <col min="6935" max="7169" width="9" style="60" customWidth="1"/>
    <col min="7170" max="7170" width="19.25" style="60" customWidth="1"/>
    <col min="7171" max="7171" width="6.25" style="60" customWidth="1"/>
    <col min="7172" max="7172" width="14.5" style="60" customWidth="1"/>
    <col min="7173" max="7173" width="19.875" style="60" customWidth="1"/>
    <col min="7174" max="7174" width="12.375" style="60" customWidth="1"/>
    <col min="7175" max="7175" width="14.875" style="60" customWidth="1"/>
    <col min="7176" max="7176" width="14.25" style="60" customWidth="1"/>
    <col min="7177" max="7177" width="9" style="60" customWidth="1"/>
    <col min="7178" max="7178" width="5.625" style="60" customWidth="1"/>
    <col min="7179" max="7180" width="6.75" style="60" customWidth="1"/>
    <col min="7181" max="7181" width="12.25" style="60" customWidth="1"/>
    <col min="7182" max="7184" width="6.625" style="60" customWidth="1"/>
    <col min="7185" max="7186" width="7.25" style="60" customWidth="1"/>
    <col min="7187" max="7189" width="7" style="60" customWidth="1"/>
    <col min="7190" max="7190" width="26.25" style="60" customWidth="1"/>
    <col min="7191" max="7425" width="9" style="60" customWidth="1"/>
    <col min="7426" max="7426" width="19.25" style="60" customWidth="1"/>
    <col min="7427" max="7427" width="6.25" style="60" customWidth="1"/>
    <col min="7428" max="7428" width="14.5" style="60" customWidth="1"/>
    <col min="7429" max="7429" width="19.875" style="60" customWidth="1"/>
    <col min="7430" max="7430" width="12.375" style="60" customWidth="1"/>
    <col min="7431" max="7431" width="14.875" style="60" customWidth="1"/>
    <col min="7432" max="7432" width="14.25" style="60" customWidth="1"/>
    <col min="7433" max="7433" width="9" style="60" customWidth="1"/>
    <col min="7434" max="7434" width="5.625" style="60" customWidth="1"/>
    <col min="7435" max="7436" width="6.75" style="60" customWidth="1"/>
    <col min="7437" max="7437" width="12.25" style="60" customWidth="1"/>
    <col min="7438" max="7440" width="6.625" style="60" customWidth="1"/>
    <col min="7441" max="7442" width="7.25" style="60" customWidth="1"/>
    <col min="7443" max="7445" width="7" style="60" customWidth="1"/>
    <col min="7446" max="7446" width="26.25" style="60" customWidth="1"/>
    <col min="7447" max="7681" width="9" style="60" customWidth="1"/>
    <col min="7682" max="7682" width="19.25" style="60" customWidth="1"/>
    <col min="7683" max="7683" width="6.25" style="60" customWidth="1"/>
    <col min="7684" max="7684" width="14.5" style="60" customWidth="1"/>
    <col min="7685" max="7685" width="19.875" style="60" customWidth="1"/>
    <col min="7686" max="7686" width="12.375" style="60" customWidth="1"/>
    <col min="7687" max="7687" width="14.875" style="60" customWidth="1"/>
    <col min="7688" max="7688" width="14.25" style="60" customWidth="1"/>
    <col min="7689" max="7689" width="9" style="60" customWidth="1"/>
    <col min="7690" max="7690" width="5.625" style="60" customWidth="1"/>
    <col min="7691" max="7692" width="6.75" style="60" customWidth="1"/>
    <col min="7693" max="7693" width="12.25" style="60" customWidth="1"/>
    <col min="7694" max="7696" width="6.625" style="60" customWidth="1"/>
    <col min="7697" max="7698" width="7.25" style="60" customWidth="1"/>
    <col min="7699" max="7701" width="7" style="60" customWidth="1"/>
    <col min="7702" max="7702" width="26.25" style="60" customWidth="1"/>
    <col min="7703" max="7937" width="9" style="60" customWidth="1"/>
    <col min="7938" max="7938" width="19.25" style="60" customWidth="1"/>
    <col min="7939" max="7939" width="6.25" style="60" customWidth="1"/>
    <col min="7940" max="7940" width="14.5" style="60" customWidth="1"/>
    <col min="7941" max="7941" width="19.875" style="60" customWidth="1"/>
    <col min="7942" max="7942" width="12.375" style="60" customWidth="1"/>
    <col min="7943" max="7943" width="14.875" style="60" customWidth="1"/>
    <col min="7944" max="7944" width="14.25" style="60" customWidth="1"/>
    <col min="7945" max="7945" width="9" style="60" customWidth="1"/>
    <col min="7946" max="7946" width="5.625" style="60" customWidth="1"/>
    <col min="7947" max="7948" width="6.75" style="60" customWidth="1"/>
    <col min="7949" max="7949" width="12.25" style="60" customWidth="1"/>
    <col min="7950" max="7952" width="6.625" style="60" customWidth="1"/>
    <col min="7953" max="7954" width="7.25" style="60" customWidth="1"/>
    <col min="7955" max="7957" width="7" style="60" customWidth="1"/>
    <col min="7958" max="7958" width="26.25" style="60" customWidth="1"/>
    <col min="7959" max="8193" width="9" style="60" customWidth="1"/>
    <col min="8194" max="8194" width="19.25" style="60" customWidth="1"/>
    <col min="8195" max="8195" width="6.25" style="60" customWidth="1"/>
    <col min="8196" max="8196" width="14.5" style="60" customWidth="1"/>
    <col min="8197" max="8197" width="19.875" style="60" customWidth="1"/>
    <col min="8198" max="8198" width="12.375" style="60" customWidth="1"/>
    <col min="8199" max="8199" width="14.875" style="60" customWidth="1"/>
    <col min="8200" max="8200" width="14.25" style="60" customWidth="1"/>
    <col min="8201" max="8201" width="9" style="60" customWidth="1"/>
    <col min="8202" max="8202" width="5.625" style="60" customWidth="1"/>
    <col min="8203" max="8204" width="6.75" style="60" customWidth="1"/>
    <col min="8205" max="8205" width="12.25" style="60" customWidth="1"/>
    <col min="8206" max="8208" width="6.625" style="60" customWidth="1"/>
    <col min="8209" max="8210" width="7.25" style="60" customWidth="1"/>
    <col min="8211" max="8213" width="7" style="60" customWidth="1"/>
    <col min="8214" max="8214" width="26.25" style="60" customWidth="1"/>
    <col min="8215" max="8449" width="9" style="60" customWidth="1"/>
    <col min="8450" max="8450" width="19.25" style="60" customWidth="1"/>
    <col min="8451" max="8451" width="6.25" style="60" customWidth="1"/>
    <col min="8452" max="8452" width="14.5" style="60" customWidth="1"/>
    <col min="8453" max="8453" width="19.875" style="60" customWidth="1"/>
    <col min="8454" max="8454" width="12.375" style="60" customWidth="1"/>
    <col min="8455" max="8455" width="14.875" style="60" customWidth="1"/>
    <col min="8456" max="8456" width="14.25" style="60" customWidth="1"/>
    <col min="8457" max="8457" width="9" style="60" customWidth="1"/>
    <col min="8458" max="8458" width="5.625" style="60" customWidth="1"/>
    <col min="8459" max="8460" width="6.75" style="60" customWidth="1"/>
    <col min="8461" max="8461" width="12.25" style="60" customWidth="1"/>
    <col min="8462" max="8464" width="6.625" style="60" customWidth="1"/>
    <col min="8465" max="8466" width="7.25" style="60" customWidth="1"/>
    <col min="8467" max="8469" width="7" style="60" customWidth="1"/>
    <col min="8470" max="8470" width="26.25" style="60" customWidth="1"/>
    <col min="8471" max="8705" width="9" style="60" customWidth="1"/>
    <col min="8706" max="8706" width="19.25" style="60" customWidth="1"/>
    <col min="8707" max="8707" width="6.25" style="60" customWidth="1"/>
    <col min="8708" max="8708" width="14.5" style="60" customWidth="1"/>
    <col min="8709" max="8709" width="19.875" style="60" customWidth="1"/>
    <col min="8710" max="8710" width="12.375" style="60" customWidth="1"/>
    <col min="8711" max="8711" width="14.875" style="60" customWidth="1"/>
    <col min="8712" max="8712" width="14.25" style="60" customWidth="1"/>
    <col min="8713" max="8713" width="9" style="60" customWidth="1"/>
    <col min="8714" max="8714" width="5.625" style="60" customWidth="1"/>
    <col min="8715" max="8716" width="6.75" style="60" customWidth="1"/>
    <col min="8717" max="8717" width="12.25" style="60" customWidth="1"/>
    <col min="8718" max="8720" width="6.625" style="60" customWidth="1"/>
    <col min="8721" max="8722" width="7.25" style="60" customWidth="1"/>
    <col min="8723" max="8725" width="7" style="60" customWidth="1"/>
    <col min="8726" max="8726" width="26.25" style="60" customWidth="1"/>
    <col min="8727" max="8961" width="9" style="60" customWidth="1"/>
    <col min="8962" max="8962" width="19.25" style="60" customWidth="1"/>
    <col min="8963" max="8963" width="6.25" style="60" customWidth="1"/>
    <col min="8964" max="8964" width="14.5" style="60" customWidth="1"/>
    <col min="8965" max="8965" width="19.875" style="60" customWidth="1"/>
    <col min="8966" max="8966" width="12.375" style="60" customWidth="1"/>
    <col min="8967" max="8967" width="14.875" style="60" customWidth="1"/>
    <col min="8968" max="8968" width="14.25" style="60" customWidth="1"/>
    <col min="8969" max="8969" width="9" style="60" customWidth="1"/>
    <col min="8970" max="8970" width="5.625" style="60" customWidth="1"/>
    <col min="8971" max="8972" width="6.75" style="60" customWidth="1"/>
    <col min="8973" max="8973" width="12.25" style="60" customWidth="1"/>
    <col min="8974" max="8976" width="6.625" style="60" customWidth="1"/>
    <col min="8977" max="8978" width="7.25" style="60" customWidth="1"/>
    <col min="8979" max="8981" width="7" style="60" customWidth="1"/>
    <col min="8982" max="8982" width="26.25" style="60" customWidth="1"/>
    <col min="8983" max="9217" width="9" style="60" customWidth="1"/>
    <col min="9218" max="9218" width="19.25" style="60" customWidth="1"/>
    <col min="9219" max="9219" width="6.25" style="60" customWidth="1"/>
    <col min="9220" max="9220" width="14.5" style="60" customWidth="1"/>
    <col min="9221" max="9221" width="19.875" style="60" customWidth="1"/>
    <col min="9222" max="9222" width="12.375" style="60" customWidth="1"/>
    <col min="9223" max="9223" width="14.875" style="60" customWidth="1"/>
    <col min="9224" max="9224" width="14.25" style="60" customWidth="1"/>
    <col min="9225" max="9225" width="9" style="60" customWidth="1"/>
    <col min="9226" max="9226" width="5.625" style="60" customWidth="1"/>
    <col min="9227" max="9228" width="6.75" style="60" customWidth="1"/>
    <col min="9229" max="9229" width="12.25" style="60" customWidth="1"/>
    <col min="9230" max="9232" width="6.625" style="60" customWidth="1"/>
    <col min="9233" max="9234" width="7.25" style="60" customWidth="1"/>
    <col min="9235" max="9237" width="7" style="60" customWidth="1"/>
    <col min="9238" max="9238" width="26.25" style="60" customWidth="1"/>
    <col min="9239" max="9473" width="9" style="60" customWidth="1"/>
    <col min="9474" max="9474" width="19.25" style="60" customWidth="1"/>
    <col min="9475" max="9475" width="6.25" style="60" customWidth="1"/>
    <col min="9476" max="9476" width="14.5" style="60" customWidth="1"/>
    <col min="9477" max="9477" width="19.875" style="60" customWidth="1"/>
    <col min="9478" max="9478" width="12.375" style="60" customWidth="1"/>
    <col min="9479" max="9479" width="14.875" style="60" customWidth="1"/>
    <col min="9480" max="9480" width="14.25" style="60" customWidth="1"/>
    <col min="9481" max="9481" width="9" style="60" customWidth="1"/>
    <col min="9482" max="9482" width="5.625" style="60" customWidth="1"/>
    <col min="9483" max="9484" width="6.75" style="60" customWidth="1"/>
    <col min="9485" max="9485" width="12.25" style="60" customWidth="1"/>
    <col min="9486" max="9488" width="6.625" style="60" customWidth="1"/>
    <col min="9489" max="9490" width="7.25" style="60" customWidth="1"/>
    <col min="9491" max="9493" width="7" style="60" customWidth="1"/>
    <col min="9494" max="9494" width="26.25" style="60" customWidth="1"/>
    <col min="9495" max="9729" width="9" style="60" customWidth="1"/>
    <col min="9730" max="9730" width="19.25" style="60" customWidth="1"/>
    <col min="9731" max="9731" width="6.25" style="60" customWidth="1"/>
    <col min="9732" max="9732" width="14.5" style="60" customWidth="1"/>
    <col min="9733" max="9733" width="19.875" style="60" customWidth="1"/>
    <col min="9734" max="9734" width="12.375" style="60" customWidth="1"/>
    <col min="9735" max="9735" width="14.875" style="60" customWidth="1"/>
    <col min="9736" max="9736" width="14.25" style="60" customWidth="1"/>
    <col min="9737" max="9737" width="9" style="60" customWidth="1"/>
    <col min="9738" max="9738" width="5.625" style="60" customWidth="1"/>
    <col min="9739" max="9740" width="6.75" style="60" customWidth="1"/>
    <col min="9741" max="9741" width="12.25" style="60" customWidth="1"/>
    <col min="9742" max="9744" width="6.625" style="60" customWidth="1"/>
    <col min="9745" max="9746" width="7.25" style="60" customWidth="1"/>
    <col min="9747" max="9749" width="7" style="60" customWidth="1"/>
    <col min="9750" max="9750" width="26.25" style="60" customWidth="1"/>
    <col min="9751" max="9985" width="9" style="60" customWidth="1"/>
    <col min="9986" max="9986" width="19.25" style="60" customWidth="1"/>
    <col min="9987" max="9987" width="6.25" style="60" customWidth="1"/>
    <col min="9988" max="9988" width="14.5" style="60" customWidth="1"/>
    <col min="9989" max="9989" width="19.875" style="60" customWidth="1"/>
    <col min="9990" max="9990" width="12.375" style="60" customWidth="1"/>
    <col min="9991" max="9991" width="14.875" style="60" customWidth="1"/>
    <col min="9992" max="9992" width="14.25" style="60" customWidth="1"/>
    <col min="9993" max="9993" width="9" style="60" customWidth="1"/>
    <col min="9994" max="9994" width="5.625" style="60" customWidth="1"/>
    <col min="9995" max="9996" width="6.75" style="60" customWidth="1"/>
    <col min="9997" max="9997" width="12.25" style="60" customWidth="1"/>
    <col min="9998" max="10000" width="6.625" style="60" customWidth="1"/>
    <col min="10001" max="10002" width="7.25" style="60" customWidth="1"/>
    <col min="10003" max="10005" width="7" style="60" customWidth="1"/>
    <col min="10006" max="10006" width="26.25" style="60" customWidth="1"/>
    <col min="10007" max="10241" width="9" style="60" customWidth="1"/>
    <col min="10242" max="10242" width="19.25" style="60" customWidth="1"/>
    <col min="10243" max="10243" width="6.25" style="60" customWidth="1"/>
    <col min="10244" max="10244" width="14.5" style="60" customWidth="1"/>
    <col min="10245" max="10245" width="19.875" style="60" customWidth="1"/>
    <col min="10246" max="10246" width="12.375" style="60" customWidth="1"/>
    <col min="10247" max="10247" width="14.875" style="60" customWidth="1"/>
    <col min="10248" max="10248" width="14.25" style="60" customWidth="1"/>
    <col min="10249" max="10249" width="9" style="60" customWidth="1"/>
    <col min="10250" max="10250" width="5.625" style="60" customWidth="1"/>
    <col min="10251" max="10252" width="6.75" style="60" customWidth="1"/>
    <col min="10253" max="10253" width="12.25" style="60" customWidth="1"/>
    <col min="10254" max="10256" width="6.625" style="60" customWidth="1"/>
    <col min="10257" max="10258" width="7.25" style="60" customWidth="1"/>
    <col min="10259" max="10261" width="7" style="60" customWidth="1"/>
    <col min="10262" max="10262" width="26.25" style="60" customWidth="1"/>
    <col min="10263" max="10497" width="9" style="60" customWidth="1"/>
    <col min="10498" max="10498" width="19.25" style="60" customWidth="1"/>
    <col min="10499" max="10499" width="6.25" style="60" customWidth="1"/>
    <col min="10500" max="10500" width="14.5" style="60" customWidth="1"/>
    <col min="10501" max="10501" width="19.875" style="60" customWidth="1"/>
    <col min="10502" max="10502" width="12.375" style="60" customWidth="1"/>
    <col min="10503" max="10503" width="14.875" style="60" customWidth="1"/>
    <col min="10504" max="10504" width="14.25" style="60" customWidth="1"/>
    <col min="10505" max="10505" width="9" style="60" customWidth="1"/>
    <col min="10506" max="10506" width="5.625" style="60" customWidth="1"/>
    <col min="10507" max="10508" width="6.75" style="60" customWidth="1"/>
    <col min="10509" max="10509" width="12.25" style="60" customWidth="1"/>
    <col min="10510" max="10512" width="6.625" style="60" customWidth="1"/>
    <col min="10513" max="10514" width="7.25" style="60" customWidth="1"/>
    <col min="10515" max="10517" width="7" style="60" customWidth="1"/>
    <col min="10518" max="10518" width="26.25" style="60" customWidth="1"/>
    <col min="10519" max="10753" width="9" style="60" customWidth="1"/>
    <col min="10754" max="10754" width="19.25" style="60" customWidth="1"/>
    <col min="10755" max="10755" width="6.25" style="60" customWidth="1"/>
    <col min="10756" max="10756" width="14.5" style="60" customWidth="1"/>
    <col min="10757" max="10757" width="19.875" style="60" customWidth="1"/>
    <col min="10758" max="10758" width="12.375" style="60" customWidth="1"/>
    <col min="10759" max="10759" width="14.875" style="60" customWidth="1"/>
    <col min="10760" max="10760" width="14.25" style="60" customWidth="1"/>
    <col min="10761" max="10761" width="9" style="60" customWidth="1"/>
    <col min="10762" max="10762" width="5.625" style="60" customWidth="1"/>
    <col min="10763" max="10764" width="6.75" style="60" customWidth="1"/>
    <col min="10765" max="10765" width="12.25" style="60" customWidth="1"/>
    <col min="10766" max="10768" width="6.625" style="60" customWidth="1"/>
    <col min="10769" max="10770" width="7.25" style="60" customWidth="1"/>
    <col min="10771" max="10773" width="7" style="60" customWidth="1"/>
    <col min="10774" max="10774" width="26.25" style="60" customWidth="1"/>
    <col min="10775" max="11009" width="9" style="60" customWidth="1"/>
    <col min="11010" max="11010" width="19.25" style="60" customWidth="1"/>
    <col min="11011" max="11011" width="6.25" style="60" customWidth="1"/>
    <col min="11012" max="11012" width="14.5" style="60" customWidth="1"/>
    <col min="11013" max="11013" width="19.875" style="60" customWidth="1"/>
    <col min="11014" max="11014" width="12.375" style="60" customWidth="1"/>
    <col min="11015" max="11015" width="14.875" style="60" customWidth="1"/>
    <col min="11016" max="11016" width="14.25" style="60" customWidth="1"/>
    <col min="11017" max="11017" width="9" style="60" customWidth="1"/>
    <col min="11018" max="11018" width="5.625" style="60" customWidth="1"/>
    <col min="11019" max="11020" width="6.75" style="60" customWidth="1"/>
    <col min="11021" max="11021" width="12.25" style="60" customWidth="1"/>
    <col min="11022" max="11024" width="6.625" style="60" customWidth="1"/>
    <col min="11025" max="11026" width="7.25" style="60" customWidth="1"/>
    <col min="11027" max="11029" width="7" style="60" customWidth="1"/>
    <col min="11030" max="11030" width="26.25" style="60" customWidth="1"/>
    <col min="11031" max="11265" width="9" style="60" customWidth="1"/>
    <col min="11266" max="11266" width="19.25" style="60" customWidth="1"/>
    <col min="11267" max="11267" width="6.25" style="60" customWidth="1"/>
    <col min="11268" max="11268" width="14.5" style="60" customWidth="1"/>
    <col min="11269" max="11269" width="19.875" style="60" customWidth="1"/>
    <col min="11270" max="11270" width="12.375" style="60" customWidth="1"/>
    <col min="11271" max="11271" width="14.875" style="60" customWidth="1"/>
    <col min="11272" max="11272" width="14.25" style="60" customWidth="1"/>
    <col min="11273" max="11273" width="9" style="60" customWidth="1"/>
    <col min="11274" max="11274" width="5.625" style="60" customWidth="1"/>
    <col min="11275" max="11276" width="6.75" style="60" customWidth="1"/>
    <col min="11277" max="11277" width="12.25" style="60" customWidth="1"/>
    <col min="11278" max="11280" width="6.625" style="60" customWidth="1"/>
    <col min="11281" max="11282" width="7.25" style="60" customWidth="1"/>
    <col min="11283" max="11285" width="7" style="60" customWidth="1"/>
    <col min="11286" max="11286" width="26.25" style="60" customWidth="1"/>
    <col min="11287" max="11521" width="9" style="60" customWidth="1"/>
    <col min="11522" max="11522" width="19.25" style="60" customWidth="1"/>
    <col min="11523" max="11523" width="6.25" style="60" customWidth="1"/>
    <col min="11524" max="11524" width="14.5" style="60" customWidth="1"/>
    <col min="11525" max="11525" width="19.875" style="60" customWidth="1"/>
    <col min="11526" max="11526" width="12.375" style="60" customWidth="1"/>
    <col min="11527" max="11527" width="14.875" style="60" customWidth="1"/>
    <col min="11528" max="11528" width="14.25" style="60" customWidth="1"/>
    <col min="11529" max="11529" width="9" style="60" customWidth="1"/>
    <col min="11530" max="11530" width="5.625" style="60" customWidth="1"/>
    <col min="11531" max="11532" width="6.75" style="60" customWidth="1"/>
    <col min="11533" max="11533" width="12.25" style="60" customWidth="1"/>
    <col min="11534" max="11536" width="6.625" style="60" customWidth="1"/>
    <col min="11537" max="11538" width="7.25" style="60" customWidth="1"/>
    <col min="11539" max="11541" width="7" style="60" customWidth="1"/>
    <col min="11542" max="11542" width="26.25" style="60" customWidth="1"/>
    <col min="11543" max="11777" width="9" style="60" customWidth="1"/>
    <col min="11778" max="11778" width="19.25" style="60" customWidth="1"/>
    <col min="11779" max="11779" width="6.25" style="60" customWidth="1"/>
    <col min="11780" max="11780" width="14.5" style="60" customWidth="1"/>
    <col min="11781" max="11781" width="19.875" style="60" customWidth="1"/>
    <col min="11782" max="11782" width="12.375" style="60" customWidth="1"/>
    <col min="11783" max="11783" width="14.875" style="60" customWidth="1"/>
    <col min="11784" max="11784" width="14.25" style="60" customWidth="1"/>
    <col min="11785" max="11785" width="9" style="60" customWidth="1"/>
    <col min="11786" max="11786" width="5.625" style="60" customWidth="1"/>
    <col min="11787" max="11788" width="6.75" style="60" customWidth="1"/>
    <col min="11789" max="11789" width="12.25" style="60" customWidth="1"/>
    <col min="11790" max="11792" width="6.625" style="60" customWidth="1"/>
    <col min="11793" max="11794" width="7.25" style="60" customWidth="1"/>
    <col min="11795" max="11797" width="7" style="60" customWidth="1"/>
    <col min="11798" max="11798" width="26.25" style="60" customWidth="1"/>
    <col min="11799" max="12033" width="9" style="60" customWidth="1"/>
    <col min="12034" max="12034" width="19.25" style="60" customWidth="1"/>
    <col min="12035" max="12035" width="6.25" style="60" customWidth="1"/>
    <col min="12036" max="12036" width="14.5" style="60" customWidth="1"/>
    <col min="12037" max="12037" width="19.875" style="60" customWidth="1"/>
    <col min="12038" max="12038" width="12.375" style="60" customWidth="1"/>
    <col min="12039" max="12039" width="14.875" style="60" customWidth="1"/>
    <col min="12040" max="12040" width="14.25" style="60" customWidth="1"/>
    <col min="12041" max="12041" width="9" style="60" customWidth="1"/>
    <col min="12042" max="12042" width="5.625" style="60" customWidth="1"/>
    <col min="12043" max="12044" width="6.75" style="60" customWidth="1"/>
    <col min="12045" max="12045" width="12.25" style="60" customWidth="1"/>
    <col min="12046" max="12048" width="6.625" style="60" customWidth="1"/>
    <col min="12049" max="12050" width="7.25" style="60" customWidth="1"/>
    <col min="12051" max="12053" width="7" style="60" customWidth="1"/>
    <col min="12054" max="12054" width="26.25" style="60" customWidth="1"/>
    <col min="12055" max="12289" width="9" style="60" customWidth="1"/>
    <col min="12290" max="12290" width="19.25" style="60" customWidth="1"/>
    <col min="12291" max="12291" width="6.25" style="60" customWidth="1"/>
    <col min="12292" max="12292" width="14.5" style="60" customWidth="1"/>
    <col min="12293" max="12293" width="19.875" style="60" customWidth="1"/>
    <col min="12294" max="12294" width="12.375" style="60" customWidth="1"/>
    <col min="12295" max="12295" width="14.875" style="60" customWidth="1"/>
    <col min="12296" max="12296" width="14.25" style="60" customWidth="1"/>
    <col min="12297" max="12297" width="9" style="60" customWidth="1"/>
    <col min="12298" max="12298" width="5.625" style="60" customWidth="1"/>
    <col min="12299" max="12300" width="6.75" style="60" customWidth="1"/>
    <col min="12301" max="12301" width="12.25" style="60" customWidth="1"/>
    <col min="12302" max="12304" width="6.625" style="60" customWidth="1"/>
    <col min="12305" max="12306" width="7.25" style="60" customWidth="1"/>
    <col min="12307" max="12309" width="7" style="60" customWidth="1"/>
    <col min="12310" max="12310" width="26.25" style="60" customWidth="1"/>
    <col min="12311" max="12545" width="9" style="60" customWidth="1"/>
    <col min="12546" max="12546" width="19.25" style="60" customWidth="1"/>
    <col min="12547" max="12547" width="6.25" style="60" customWidth="1"/>
    <col min="12548" max="12548" width="14.5" style="60" customWidth="1"/>
    <col min="12549" max="12549" width="19.875" style="60" customWidth="1"/>
    <col min="12550" max="12550" width="12.375" style="60" customWidth="1"/>
    <col min="12551" max="12551" width="14.875" style="60" customWidth="1"/>
    <col min="12552" max="12552" width="14.25" style="60" customWidth="1"/>
    <col min="12553" max="12553" width="9" style="60" customWidth="1"/>
    <col min="12554" max="12554" width="5.625" style="60" customWidth="1"/>
    <col min="12555" max="12556" width="6.75" style="60" customWidth="1"/>
    <col min="12557" max="12557" width="12.25" style="60" customWidth="1"/>
    <col min="12558" max="12560" width="6.625" style="60" customWidth="1"/>
    <col min="12561" max="12562" width="7.25" style="60" customWidth="1"/>
    <col min="12563" max="12565" width="7" style="60" customWidth="1"/>
    <col min="12566" max="12566" width="26.25" style="60" customWidth="1"/>
    <col min="12567" max="12801" width="9" style="60" customWidth="1"/>
    <col min="12802" max="12802" width="19.25" style="60" customWidth="1"/>
    <col min="12803" max="12803" width="6.25" style="60" customWidth="1"/>
    <col min="12804" max="12804" width="14.5" style="60" customWidth="1"/>
    <col min="12805" max="12805" width="19.875" style="60" customWidth="1"/>
    <col min="12806" max="12806" width="12.375" style="60" customWidth="1"/>
    <col min="12807" max="12807" width="14.875" style="60" customWidth="1"/>
    <col min="12808" max="12808" width="14.25" style="60" customWidth="1"/>
    <col min="12809" max="12809" width="9" style="60" customWidth="1"/>
    <col min="12810" max="12810" width="5.625" style="60" customWidth="1"/>
    <col min="12811" max="12812" width="6.75" style="60" customWidth="1"/>
    <col min="12813" max="12813" width="12.25" style="60" customWidth="1"/>
    <col min="12814" max="12816" width="6.625" style="60" customWidth="1"/>
    <col min="12817" max="12818" width="7.25" style="60" customWidth="1"/>
    <col min="12819" max="12821" width="7" style="60" customWidth="1"/>
    <col min="12822" max="12822" width="26.25" style="60" customWidth="1"/>
    <col min="12823" max="13057" width="9" style="60" customWidth="1"/>
    <col min="13058" max="13058" width="19.25" style="60" customWidth="1"/>
    <col min="13059" max="13059" width="6.25" style="60" customWidth="1"/>
    <col min="13060" max="13060" width="14.5" style="60" customWidth="1"/>
    <col min="13061" max="13061" width="19.875" style="60" customWidth="1"/>
    <col min="13062" max="13062" width="12.375" style="60" customWidth="1"/>
    <col min="13063" max="13063" width="14.875" style="60" customWidth="1"/>
    <col min="13064" max="13064" width="14.25" style="60" customWidth="1"/>
    <col min="13065" max="13065" width="9" style="60" customWidth="1"/>
    <col min="13066" max="13066" width="5.625" style="60" customWidth="1"/>
    <col min="13067" max="13068" width="6.75" style="60" customWidth="1"/>
    <col min="13069" max="13069" width="12.25" style="60" customWidth="1"/>
    <col min="13070" max="13072" width="6.625" style="60" customWidth="1"/>
    <col min="13073" max="13074" width="7.25" style="60" customWidth="1"/>
    <col min="13075" max="13077" width="7" style="60" customWidth="1"/>
    <col min="13078" max="13078" width="26.25" style="60" customWidth="1"/>
    <col min="13079" max="13313" width="9" style="60" customWidth="1"/>
    <col min="13314" max="13314" width="19.25" style="60" customWidth="1"/>
    <col min="13315" max="13315" width="6.25" style="60" customWidth="1"/>
    <col min="13316" max="13316" width="14.5" style="60" customWidth="1"/>
    <col min="13317" max="13317" width="19.875" style="60" customWidth="1"/>
    <col min="13318" max="13318" width="12.375" style="60" customWidth="1"/>
    <col min="13319" max="13319" width="14.875" style="60" customWidth="1"/>
    <col min="13320" max="13320" width="14.25" style="60" customWidth="1"/>
    <col min="13321" max="13321" width="9" style="60" customWidth="1"/>
    <col min="13322" max="13322" width="5.625" style="60" customWidth="1"/>
    <col min="13323" max="13324" width="6.75" style="60" customWidth="1"/>
    <col min="13325" max="13325" width="12.25" style="60" customWidth="1"/>
    <col min="13326" max="13328" width="6.625" style="60" customWidth="1"/>
    <col min="13329" max="13330" width="7.25" style="60" customWidth="1"/>
    <col min="13331" max="13333" width="7" style="60" customWidth="1"/>
    <col min="13334" max="13334" width="26.25" style="60" customWidth="1"/>
    <col min="13335" max="13569" width="9" style="60" customWidth="1"/>
    <col min="13570" max="13570" width="19.25" style="60" customWidth="1"/>
    <col min="13571" max="13571" width="6.25" style="60" customWidth="1"/>
    <col min="13572" max="13572" width="14.5" style="60" customWidth="1"/>
    <col min="13573" max="13573" width="19.875" style="60" customWidth="1"/>
    <col min="13574" max="13574" width="12.375" style="60" customWidth="1"/>
    <col min="13575" max="13575" width="14.875" style="60" customWidth="1"/>
    <col min="13576" max="13576" width="14.25" style="60" customWidth="1"/>
    <col min="13577" max="13577" width="9" style="60" customWidth="1"/>
    <col min="13578" max="13578" width="5.625" style="60" customWidth="1"/>
    <col min="13579" max="13580" width="6.75" style="60" customWidth="1"/>
    <col min="13581" max="13581" width="12.25" style="60" customWidth="1"/>
    <col min="13582" max="13584" width="6.625" style="60" customWidth="1"/>
    <col min="13585" max="13586" width="7.25" style="60" customWidth="1"/>
    <col min="13587" max="13589" width="7" style="60" customWidth="1"/>
    <col min="13590" max="13590" width="26.25" style="60" customWidth="1"/>
    <col min="13591" max="13825" width="9" style="60" customWidth="1"/>
    <col min="13826" max="13826" width="19.25" style="60" customWidth="1"/>
    <col min="13827" max="13827" width="6.25" style="60" customWidth="1"/>
    <col min="13828" max="13828" width="14.5" style="60" customWidth="1"/>
    <col min="13829" max="13829" width="19.875" style="60" customWidth="1"/>
    <col min="13830" max="13830" width="12.375" style="60" customWidth="1"/>
    <col min="13831" max="13831" width="14.875" style="60" customWidth="1"/>
    <col min="13832" max="13832" width="14.25" style="60" customWidth="1"/>
    <col min="13833" max="13833" width="9" style="60" customWidth="1"/>
    <col min="13834" max="13834" width="5.625" style="60" customWidth="1"/>
    <col min="13835" max="13836" width="6.75" style="60" customWidth="1"/>
    <col min="13837" max="13837" width="12.25" style="60" customWidth="1"/>
    <col min="13838" max="13840" width="6.625" style="60" customWidth="1"/>
    <col min="13841" max="13842" width="7.25" style="60" customWidth="1"/>
    <col min="13843" max="13845" width="7" style="60" customWidth="1"/>
    <col min="13846" max="13846" width="26.25" style="60" customWidth="1"/>
    <col min="13847" max="14081" width="9" style="60" customWidth="1"/>
    <col min="14082" max="14082" width="19.25" style="60" customWidth="1"/>
    <col min="14083" max="14083" width="6.25" style="60" customWidth="1"/>
    <col min="14084" max="14084" width="14.5" style="60" customWidth="1"/>
    <col min="14085" max="14085" width="19.875" style="60" customWidth="1"/>
    <col min="14086" max="14086" width="12.375" style="60" customWidth="1"/>
    <col min="14087" max="14087" width="14.875" style="60" customWidth="1"/>
    <col min="14088" max="14088" width="14.25" style="60" customWidth="1"/>
    <col min="14089" max="14089" width="9" style="60" customWidth="1"/>
    <col min="14090" max="14090" width="5.625" style="60" customWidth="1"/>
    <col min="14091" max="14092" width="6.75" style="60" customWidth="1"/>
    <col min="14093" max="14093" width="12.25" style="60" customWidth="1"/>
    <col min="14094" max="14096" width="6.625" style="60" customWidth="1"/>
    <col min="14097" max="14098" width="7.25" style="60" customWidth="1"/>
    <col min="14099" max="14101" width="7" style="60" customWidth="1"/>
    <col min="14102" max="14102" width="26.25" style="60" customWidth="1"/>
    <col min="14103" max="14337" width="9" style="60" customWidth="1"/>
    <col min="14338" max="14338" width="19.25" style="60" customWidth="1"/>
    <col min="14339" max="14339" width="6.25" style="60" customWidth="1"/>
    <col min="14340" max="14340" width="14.5" style="60" customWidth="1"/>
    <col min="14341" max="14341" width="19.875" style="60" customWidth="1"/>
    <col min="14342" max="14342" width="12.375" style="60" customWidth="1"/>
    <col min="14343" max="14343" width="14.875" style="60" customWidth="1"/>
    <col min="14344" max="14344" width="14.25" style="60" customWidth="1"/>
    <col min="14345" max="14345" width="9" style="60" customWidth="1"/>
    <col min="14346" max="14346" width="5.625" style="60" customWidth="1"/>
    <col min="14347" max="14348" width="6.75" style="60" customWidth="1"/>
    <col min="14349" max="14349" width="12.25" style="60" customWidth="1"/>
    <col min="14350" max="14352" width="6.625" style="60" customWidth="1"/>
    <col min="14353" max="14354" width="7.25" style="60" customWidth="1"/>
    <col min="14355" max="14357" width="7" style="60" customWidth="1"/>
    <col min="14358" max="14358" width="26.25" style="60" customWidth="1"/>
    <col min="14359" max="14593" width="9" style="60" customWidth="1"/>
    <col min="14594" max="14594" width="19.25" style="60" customWidth="1"/>
    <col min="14595" max="14595" width="6.25" style="60" customWidth="1"/>
    <col min="14596" max="14596" width="14.5" style="60" customWidth="1"/>
    <col min="14597" max="14597" width="19.875" style="60" customWidth="1"/>
    <col min="14598" max="14598" width="12.375" style="60" customWidth="1"/>
    <col min="14599" max="14599" width="14.875" style="60" customWidth="1"/>
    <col min="14600" max="14600" width="14.25" style="60" customWidth="1"/>
    <col min="14601" max="14601" width="9" style="60" customWidth="1"/>
    <col min="14602" max="14602" width="5.625" style="60" customWidth="1"/>
    <col min="14603" max="14604" width="6.75" style="60" customWidth="1"/>
    <col min="14605" max="14605" width="12.25" style="60" customWidth="1"/>
    <col min="14606" max="14608" width="6.625" style="60" customWidth="1"/>
    <col min="14609" max="14610" width="7.25" style="60" customWidth="1"/>
    <col min="14611" max="14613" width="7" style="60" customWidth="1"/>
    <col min="14614" max="14614" width="26.25" style="60" customWidth="1"/>
    <col min="14615" max="14849" width="9" style="60" customWidth="1"/>
    <col min="14850" max="14850" width="19.25" style="60" customWidth="1"/>
    <col min="14851" max="14851" width="6.25" style="60" customWidth="1"/>
    <col min="14852" max="14852" width="14.5" style="60" customWidth="1"/>
    <col min="14853" max="14853" width="19.875" style="60" customWidth="1"/>
    <col min="14854" max="14854" width="12.375" style="60" customWidth="1"/>
    <col min="14855" max="14855" width="14.875" style="60" customWidth="1"/>
    <col min="14856" max="14856" width="14.25" style="60" customWidth="1"/>
    <col min="14857" max="14857" width="9" style="60" customWidth="1"/>
    <col min="14858" max="14858" width="5.625" style="60" customWidth="1"/>
    <col min="14859" max="14860" width="6.75" style="60" customWidth="1"/>
    <col min="14861" max="14861" width="12.25" style="60" customWidth="1"/>
    <col min="14862" max="14864" width="6.625" style="60" customWidth="1"/>
    <col min="14865" max="14866" width="7.25" style="60" customWidth="1"/>
    <col min="14867" max="14869" width="7" style="60" customWidth="1"/>
    <col min="14870" max="14870" width="26.25" style="60" customWidth="1"/>
    <col min="14871" max="15105" width="9" style="60" customWidth="1"/>
    <col min="15106" max="15106" width="19.25" style="60" customWidth="1"/>
    <col min="15107" max="15107" width="6.25" style="60" customWidth="1"/>
    <col min="15108" max="15108" width="14.5" style="60" customWidth="1"/>
    <col min="15109" max="15109" width="19.875" style="60" customWidth="1"/>
    <col min="15110" max="15110" width="12.375" style="60" customWidth="1"/>
    <col min="15111" max="15111" width="14.875" style="60" customWidth="1"/>
    <col min="15112" max="15112" width="14.25" style="60" customWidth="1"/>
    <col min="15113" max="15113" width="9" style="60" customWidth="1"/>
    <col min="15114" max="15114" width="5.625" style="60" customWidth="1"/>
    <col min="15115" max="15116" width="6.75" style="60" customWidth="1"/>
    <col min="15117" max="15117" width="12.25" style="60" customWidth="1"/>
    <col min="15118" max="15120" width="6.625" style="60" customWidth="1"/>
    <col min="15121" max="15122" width="7.25" style="60" customWidth="1"/>
    <col min="15123" max="15125" width="7" style="60" customWidth="1"/>
    <col min="15126" max="15126" width="26.25" style="60" customWidth="1"/>
    <col min="15127" max="15361" width="9" style="60" customWidth="1"/>
    <col min="15362" max="15362" width="19.25" style="60" customWidth="1"/>
    <col min="15363" max="15363" width="6.25" style="60" customWidth="1"/>
    <col min="15364" max="15364" width="14.5" style="60" customWidth="1"/>
    <col min="15365" max="15365" width="19.875" style="60" customWidth="1"/>
    <col min="15366" max="15366" width="12.375" style="60" customWidth="1"/>
    <col min="15367" max="15367" width="14.875" style="60" customWidth="1"/>
    <col min="15368" max="15368" width="14.25" style="60" customWidth="1"/>
    <col min="15369" max="15369" width="9" style="60" customWidth="1"/>
    <col min="15370" max="15370" width="5.625" style="60" customWidth="1"/>
    <col min="15371" max="15372" width="6.75" style="60" customWidth="1"/>
    <col min="15373" max="15373" width="12.25" style="60" customWidth="1"/>
    <col min="15374" max="15376" width="6.625" style="60" customWidth="1"/>
    <col min="15377" max="15378" width="7.25" style="60" customWidth="1"/>
    <col min="15379" max="15381" width="7" style="60" customWidth="1"/>
    <col min="15382" max="15382" width="26.25" style="60" customWidth="1"/>
    <col min="15383" max="15617" width="9" style="60" customWidth="1"/>
    <col min="15618" max="15618" width="19.25" style="60" customWidth="1"/>
    <col min="15619" max="15619" width="6.25" style="60" customWidth="1"/>
    <col min="15620" max="15620" width="14.5" style="60" customWidth="1"/>
    <col min="15621" max="15621" width="19.875" style="60" customWidth="1"/>
    <col min="15622" max="15622" width="12.375" style="60" customWidth="1"/>
    <col min="15623" max="15623" width="14.875" style="60" customWidth="1"/>
    <col min="15624" max="15624" width="14.25" style="60" customWidth="1"/>
    <col min="15625" max="15625" width="9" style="60" customWidth="1"/>
    <col min="15626" max="15626" width="5.625" style="60" customWidth="1"/>
    <col min="15627" max="15628" width="6.75" style="60" customWidth="1"/>
    <col min="15629" max="15629" width="12.25" style="60" customWidth="1"/>
    <col min="15630" max="15632" width="6.625" style="60" customWidth="1"/>
    <col min="15633" max="15634" width="7.25" style="60" customWidth="1"/>
    <col min="15635" max="15637" width="7" style="60" customWidth="1"/>
    <col min="15638" max="15638" width="26.25" style="60" customWidth="1"/>
    <col min="15639" max="15873" width="9" style="60" customWidth="1"/>
    <col min="15874" max="15874" width="19.25" style="60" customWidth="1"/>
    <col min="15875" max="15875" width="6.25" style="60" customWidth="1"/>
    <col min="15876" max="15876" width="14.5" style="60" customWidth="1"/>
    <col min="15877" max="15877" width="19.875" style="60" customWidth="1"/>
    <col min="15878" max="15878" width="12.375" style="60" customWidth="1"/>
    <col min="15879" max="15879" width="14.875" style="60" customWidth="1"/>
    <col min="15880" max="15880" width="14.25" style="60" customWidth="1"/>
    <col min="15881" max="15881" width="9" style="60" customWidth="1"/>
    <col min="15882" max="15882" width="5.625" style="60" customWidth="1"/>
    <col min="15883" max="15884" width="6.75" style="60" customWidth="1"/>
    <col min="15885" max="15885" width="12.25" style="60" customWidth="1"/>
    <col min="15886" max="15888" width="6.625" style="60" customWidth="1"/>
    <col min="15889" max="15890" width="7.25" style="60" customWidth="1"/>
    <col min="15891" max="15893" width="7" style="60" customWidth="1"/>
    <col min="15894" max="15894" width="26.25" style="60" customWidth="1"/>
    <col min="15895" max="16129" width="9" style="60" customWidth="1"/>
    <col min="16130" max="16130" width="19.25" style="60" customWidth="1"/>
    <col min="16131" max="16131" width="6.25" style="60" customWidth="1"/>
    <col min="16132" max="16132" width="14.5" style="60" customWidth="1"/>
    <col min="16133" max="16133" width="19.875" style="60" customWidth="1"/>
    <col min="16134" max="16134" width="12.375" style="60" customWidth="1"/>
    <col min="16135" max="16135" width="14.875" style="60" customWidth="1"/>
    <col min="16136" max="16136" width="14.25" style="60" customWidth="1"/>
    <col min="16137" max="16137" width="9" style="60" customWidth="1"/>
    <col min="16138" max="16138" width="5.625" style="60" customWidth="1"/>
    <col min="16139" max="16140" width="6.75" style="60" customWidth="1"/>
    <col min="16141" max="16141" width="12.25" style="60" customWidth="1"/>
    <col min="16142" max="16144" width="6.625" style="60" customWidth="1"/>
    <col min="16145" max="16146" width="7.25" style="60" customWidth="1"/>
    <col min="16147" max="16149" width="7" style="60" customWidth="1"/>
    <col min="16150" max="16150" width="26.25" style="60" customWidth="1"/>
    <col min="16151" max="16384" width="9" style="60" customWidth="1"/>
  </cols>
  <sheetData>
    <row r="1" spans="1:23" s="138" customFormat="1" ht="31.5" customHeight="1">
      <c r="A1" s="179" t="s">
        <v>163</v>
      </c>
      <c r="G1" s="306"/>
      <c r="H1" s="164"/>
      <c r="J1" s="314"/>
      <c r="K1" s="314"/>
      <c r="L1" s="314"/>
      <c r="W1" s="5"/>
    </row>
    <row r="2" spans="1:23" ht="39.950000000000003" customHeight="1">
      <c r="A2" s="141" t="s">
        <v>192</v>
      </c>
      <c r="B2" s="297" t="s">
        <v>9</v>
      </c>
      <c r="C2" s="297" t="s">
        <v>85</v>
      </c>
      <c r="D2" s="297"/>
      <c r="E2" s="297"/>
      <c r="F2" s="305" t="s">
        <v>102</v>
      </c>
      <c r="G2" s="297" t="s">
        <v>86</v>
      </c>
      <c r="H2" s="307" t="s">
        <v>100</v>
      </c>
      <c r="I2" s="307" t="s">
        <v>136</v>
      </c>
      <c r="J2" s="297" t="s">
        <v>87</v>
      </c>
      <c r="K2" s="307" t="s">
        <v>137</v>
      </c>
      <c r="L2" s="307"/>
      <c r="M2" s="307" t="s">
        <v>135</v>
      </c>
      <c r="N2" s="297" t="s">
        <v>88</v>
      </c>
      <c r="O2" s="297"/>
      <c r="P2" s="297"/>
      <c r="Q2" s="297" t="s">
        <v>89</v>
      </c>
      <c r="R2" s="297"/>
      <c r="S2" s="328" t="s">
        <v>90</v>
      </c>
      <c r="T2" s="328"/>
      <c r="U2" s="328"/>
      <c r="V2" s="335" t="s">
        <v>8</v>
      </c>
    </row>
    <row r="3" spans="1:23" ht="23" customHeight="1">
      <c r="A3" s="143">
        <v>1</v>
      </c>
      <c r="B3" s="298" t="str">
        <f>'【別紙1】大会概要'!B4</f>
        <v>水泳（AS）</v>
      </c>
      <c r="C3" s="298" t="s">
        <v>279</v>
      </c>
      <c r="D3" s="298"/>
      <c r="E3" s="298"/>
      <c r="F3" s="298" t="s">
        <v>64</v>
      </c>
      <c r="G3" s="298" t="s">
        <v>312</v>
      </c>
      <c r="H3" s="308" t="s">
        <v>133</v>
      </c>
      <c r="I3" s="311">
        <v>2</v>
      </c>
      <c r="J3" s="308" t="s">
        <v>129</v>
      </c>
      <c r="K3" s="315">
        <v>44800</v>
      </c>
      <c r="L3" s="315"/>
      <c r="M3" s="320">
        <f>I3*K3</f>
        <v>89600</v>
      </c>
      <c r="N3" s="154" t="s">
        <v>278</v>
      </c>
      <c r="O3" s="154"/>
      <c r="P3" s="154"/>
      <c r="Q3" s="147" t="s">
        <v>238</v>
      </c>
      <c r="R3" s="147"/>
      <c r="S3" s="329" t="s">
        <v>180</v>
      </c>
      <c r="T3" s="332"/>
      <c r="U3" s="332"/>
      <c r="V3" s="336" t="s">
        <v>33</v>
      </c>
    </row>
    <row r="4" spans="1:23" ht="23" customHeight="1">
      <c r="A4" s="143">
        <v>2</v>
      </c>
      <c r="B4" s="298"/>
      <c r="C4" s="298" t="s">
        <v>280</v>
      </c>
      <c r="D4" s="298"/>
      <c r="E4" s="298"/>
      <c r="F4" s="298" t="s">
        <v>116</v>
      </c>
      <c r="G4" s="298" t="s">
        <v>313</v>
      </c>
      <c r="H4" s="308" t="s">
        <v>133</v>
      </c>
      <c r="I4" s="311">
        <v>3</v>
      </c>
      <c r="J4" s="308" t="s">
        <v>129</v>
      </c>
      <c r="K4" s="315">
        <v>72600</v>
      </c>
      <c r="L4" s="315"/>
      <c r="M4" s="320">
        <f>I4*K4</f>
        <v>217800</v>
      </c>
      <c r="N4" s="154" t="s">
        <v>122</v>
      </c>
      <c r="O4" s="154"/>
      <c r="P4" s="154"/>
      <c r="Q4" s="147" t="s">
        <v>238</v>
      </c>
      <c r="R4" s="147"/>
      <c r="S4" s="329" t="s">
        <v>180</v>
      </c>
      <c r="T4" s="332"/>
      <c r="U4" s="332"/>
      <c r="V4" s="336" t="s">
        <v>33</v>
      </c>
    </row>
    <row r="5" spans="1:23" ht="23" customHeight="1">
      <c r="A5" s="143">
        <v>3</v>
      </c>
      <c r="B5" s="298"/>
      <c r="C5" s="298" t="s">
        <v>271</v>
      </c>
      <c r="D5" s="298"/>
      <c r="E5" s="298"/>
      <c r="F5" s="298" t="s">
        <v>133</v>
      </c>
      <c r="G5" s="298" t="s">
        <v>133</v>
      </c>
      <c r="H5" s="308" t="s">
        <v>133</v>
      </c>
      <c r="I5" s="311">
        <v>3</v>
      </c>
      <c r="J5" s="308" t="s">
        <v>129</v>
      </c>
      <c r="K5" s="315">
        <v>231000</v>
      </c>
      <c r="L5" s="315"/>
      <c r="M5" s="320">
        <f>I5*K5</f>
        <v>693000</v>
      </c>
      <c r="N5" s="154" t="s">
        <v>122</v>
      </c>
      <c r="O5" s="154"/>
      <c r="P5" s="154"/>
      <c r="Q5" s="147" t="s">
        <v>238</v>
      </c>
      <c r="R5" s="147"/>
      <c r="S5" s="329" t="s">
        <v>180</v>
      </c>
      <c r="T5" s="332"/>
      <c r="U5" s="332"/>
      <c r="V5" s="336" t="s">
        <v>33</v>
      </c>
      <c r="W5" s="177"/>
    </row>
    <row r="6" spans="1:23" ht="23" customHeight="1">
      <c r="A6" s="143">
        <v>4</v>
      </c>
      <c r="B6" s="298"/>
      <c r="C6" s="298" t="s">
        <v>42</v>
      </c>
      <c r="D6" s="298"/>
      <c r="E6" s="298"/>
      <c r="F6" s="298" t="s">
        <v>133</v>
      </c>
      <c r="G6" s="298" t="s">
        <v>133</v>
      </c>
      <c r="H6" s="308" t="s">
        <v>133</v>
      </c>
      <c r="I6" s="311">
        <v>1</v>
      </c>
      <c r="J6" s="308" t="s">
        <v>129</v>
      </c>
      <c r="K6" s="315">
        <v>100000</v>
      </c>
      <c r="L6" s="315"/>
      <c r="M6" s="320">
        <f>I6*K6</f>
        <v>100000</v>
      </c>
      <c r="N6" s="154" t="s">
        <v>73</v>
      </c>
      <c r="O6" s="154"/>
      <c r="P6" s="154"/>
      <c r="Q6" s="147" t="s">
        <v>238</v>
      </c>
      <c r="R6" s="147"/>
      <c r="S6" s="329" t="s">
        <v>180</v>
      </c>
      <c r="T6" s="332"/>
      <c r="U6" s="332"/>
      <c r="V6" s="336" t="s">
        <v>33</v>
      </c>
    </row>
    <row r="7" spans="1:23" ht="23" customHeight="1">
      <c r="A7" s="143">
        <v>5</v>
      </c>
      <c r="B7" s="299" t="str">
        <f>'【別紙1】大会概要'!B5</f>
        <v>ラグビーフットボール</v>
      </c>
      <c r="C7" s="301" t="s">
        <v>307</v>
      </c>
      <c r="D7" s="303"/>
      <c r="E7" s="304"/>
      <c r="F7" s="299"/>
      <c r="G7" s="299"/>
      <c r="H7" s="309"/>
      <c r="I7" s="312"/>
      <c r="J7" s="309"/>
      <c r="K7" s="316"/>
      <c r="L7" s="319"/>
      <c r="M7" s="321"/>
      <c r="N7" s="323"/>
      <c r="O7" s="326"/>
      <c r="P7" s="327"/>
      <c r="Q7" s="302"/>
      <c r="R7" s="302"/>
      <c r="S7" s="330"/>
      <c r="T7" s="330"/>
      <c r="U7" s="330"/>
      <c r="V7" s="337"/>
    </row>
    <row r="8" spans="1:23" ht="23" customHeight="1">
      <c r="A8" s="143">
        <v>6</v>
      </c>
      <c r="B8" s="299" t="str">
        <f>'【別紙1】大会概要'!B6</f>
        <v>テニス</v>
      </c>
      <c r="C8" s="302" t="s">
        <v>307</v>
      </c>
      <c r="D8" s="302"/>
      <c r="E8" s="302"/>
      <c r="F8" s="299"/>
      <c r="G8" s="299"/>
      <c r="H8" s="309"/>
      <c r="I8" s="312"/>
      <c r="J8" s="309"/>
      <c r="K8" s="317"/>
      <c r="L8" s="317"/>
      <c r="M8" s="321"/>
      <c r="N8" s="324"/>
      <c r="O8" s="324"/>
      <c r="P8" s="324"/>
      <c r="Q8" s="302"/>
      <c r="R8" s="302"/>
      <c r="S8" s="330"/>
      <c r="T8" s="333"/>
      <c r="U8" s="333"/>
      <c r="V8" s="337"/>
    </row>
    <row r="9" spans="1:23" ht="23" customHeight="1">
      <c r="A9" s="143">
        <v>7</v>
      </c>
      <c r="B9" s="298" t="str">
        <f>'【別紙1】大会概要'!B7</f>
        <v>ソフトテニス</v>
      </c>
      <c r="C9" s="147" t="s">
        <v>16</v>
      </c>
      <c r="D9" s="147"/>
      <c r="E9" s="147"/>
      <c r="F9" s="298" t="s">
        <v>133</v>
      </c>
      <c r="G9" s="298" t="s">
        <v>133</v>
      </c>
      <c r="H9" s="308" t="s">
        <v>115</v>
      </c>
      <c r="I9" s="311">
        <v>32</v>
      </c>
      <c r="J9" s="308" t="s">
        <v>285</v>
      </c>
      <c r="K9" s="315">
        <v>8980</v>
      </c>
      <c r="L9" s="315"/>
      <c r="M9" s="320">
        <f>I9*K9</f>
        <v>287360</v>
      </c>
      <c r="N9" s="154" t="s">
        <v>283</v>
      </c>
      <c r="O9" s="154"/>
      <c r="P9" s="154"/>
      <c r="Q9" s="147" t="s">
        <v>45</v>
      </c>
      <c r="R9" s="147"/>
      <c r="S9" s="329" t="s">
        <v>193</v>
      </c>
      <c r="T9" s="332"/>
      <c r="U9" s="332"/>
      <c r="V9" s="336" t="s">
        <v>281</v>
      </c>
    </row>
    <row r="10" spans="1:23" ht="23" customHeight="1">
      <c r="A10" s="143">
        <v>8</v>
      </c>
      <c r="B10" s="298"/>
      <c r="C10" s="147" t="s">
        <v>286</v>
      </c>
      <c r="D10" s="147"/>
      <c r="E10" s="147"/>
      <c r="F10" s="298" t="s">
        <v>133</v>
      </c>
      <c r="G10" s="298" t="s">
        <v>133</v>
      </c>
      <c r="H10" s="308" t="s">
        <v>115</v>
      </c>
      <c r="I10" s="311">
        <v>32</v>
      </c>
      <c r="J10" s="308" t="s">
        <v>284</v>
      </c>
      <c r="K10" s="315">
        <v>4000</v>
      </c>
      <c r="L10" s="315"/>
      <c r="M10" s="320">
        <f>I10*K10</f>
        <v>128000</v>
      </c>
      <c r="N10" s="154" t="s">
        <v>283</v>
      </c>
      <c r="O10" s="154"/>
      <c r="P10" s="154"/>
      <c r="Q10" s="147" t="s">
        <v>45</v>
      </c>
      <c r="R10" s="147"/>
      <c r="S10" s="329" t="s">
        <v>193</v>
      </c>
      <c r="T10" s="332"/>
      <c r="U10" s="332"/>
      <c r="V10" s="336" t="s">
        <v>281</v>
      </c>
    </row>
    <row r="11" spans="1:23" ht="23" customHeight="1">
      <c r="A11" s="143">
        <v>9</v>
      </c>
      <c r="B11" s="299" t="str">
        <f>'【別紙1】大会概要'!B8</f>
        <v>水泳（競泳）</v>
      </c>
      <c r="C11" s="302" t="s">
        <v>307</v>
      </c>
      <c r="D11" s="302"/>
      <c r="E11" s="302"/>
      <c r="F11" s="299"/>
      <c r="G11" s="299"/>
      <c r="H11" s="309"/>
      <c r="I11" s="312"/>
      <c r="J11" s="309"/>
      <c r="K11" s="317"/>
      <c r="L11" s="317"/>
      <c r="M11" s="321"/>
      <c r="N11" s="324"/>
      <c r="O11" s="324"/>
      <c r="P11" s="324"/>
      <c r="Q11" s="302"/>
      <c r="R11" s="302"/>
      <c r="S11" s="330"/>
      <c r="T11" s="333"/>
      <c r="U11" s="333"/>
      <c r="V11" s="337"/>
    </row>
    <row r="12" spans="1:23" ht="23" customHeight="1">
      <c r="A12" s="143">
        <v>10</v>
      </c>
      <c r="B12" s="298" t="str">
        <f>'【別紙1】大会概要'!B9</f>
        <v>ライフル射撃（CFP）</v>
      </c>
      <c r="C12" s="147" t="s">
        <v>273</v>
      </c>
      <c r="D12" s="147"/>
      <c r="E12" s="147"/>
      <c r="F12" s="298" t="s">
        <v>128</v>
      </c>
      <c r="G12" s="298" t="s">
        <v>133</v>
      </c>
      <c r="H12" s="308" t="s">
        <v>133</v>
      </c>
      <c r="I12" s="311">
        <v>1</v>
      </c>
      <c r="J12" s="308" t="s">
        <v>129</v>
      </c>
      <c r="K12" s="315">
        <v>83050</v>
      </c>
      <c r="L12" s="315"/>
      <c r="M12" s="320">
        <f>I12*K12</f>
        <v>83050</v>
      </c>
      <c r="N12" s="154" t="s">
        <v>292</v>
      </c>
      <c r="O12" s="154"/>
      <c r="P12" s="154"/>
      <c r="Q12" s="147" t="s">
        <v>258</v>
      </c>
      <c r="R12" s="147"/>
      <c r="S12" s="329" t="s">
        <v>290</v>
      </c>
      <c r="T12" s="332"/>
      <c r="U12" s="332"/>
      <c r="V12" s="336" t="s">
        <v>281</v>
      </c>
    </row>
    <row r="13" spans="1:23" ht="23" customHeight="1">
      <c r="A13" s="143">
        <v>11</v>
      </c>
      <c r="B13" s="298"/>
      <c r="C13" s="147" t="s">
        <v>110</v>
      </c>
      <c r="D13" s="147"/>
      <c r="E13" s="147"/>
      <c r="F13" s="298" t="s">
        <v>128</v>
      </c>
      <c r="G13" s="298" t="s">
        <v>133</v>
      </c>
      <c r="H13" s="308" t="s">
        <v>133</v>
      </c>
      <c r="I13" s="311">
        <v>2</v>
      </c>
      <c r="J13" s="308" t="s">
        <v>284</v>
      </c>
      <c r="K13" s="315">
        <v>27500</v>
      </c>
      <c r="L13" s="315"/>
      <c r="M13" s="320">
        <f>I13*K13</f>
        <v>55000</v>
      </c>
      <c r="N13" s="154" t="s">
        <v>292</v>
      </c>
      <c r="O13" s="154"/>
      <c r="P13" s="154"/>
      <c r="Q13" s="147" t="s">
        <v>258</v>
      </c>
      <c r="R13" s="147"/>
      <c r="S13" s="329" t="s">
        <v>290</v>
      </c>
      <c r="T13" s="332"/>
      <c r="U13" s="332"/>
      <c r="V13" s="336" t="s">
        <v>281</v>
      </c>
    </row>
    <row r="14" spans="1:23" ht="23" customHeight="1">
      <c r="A14" s="143">
        <v>12</v>
      </c>
      <c r="B14" s="298"/>
      <c r="C14" s="147" t="s">
        <v>63</v>
      </c>
      <c r="D14" s="147"/>
      <c r="E14" s="147"/>
      <c r="F14" s="298" t="s">
        <v>128</v>
      </c>
      <c r="G14" s="298" t="s">
        <v>133</v>
      </c>
      <c r="H14" s="308" t="s">
        <v>133</v>
      </c>
      <c r="I14" s="311">
        <v>1</v>
      </c>
      <c r="J14" s="308" t="s">
        <v>284</v>
      </c>
      <c r="K14" s="315">
        <v>585090</v>
      </c>
      <c r="L14" s="315"/>
      <c r="M14" s="320">
        <f>I14*K14</f>
        <v>585090</v>
      </c>
      <c r="N14" s="154" t="s">
        <v>291</v>
      </c>
      <c r="O14" s="154"/>
      <c r="P14" s="154"/>
      <c r="Q14" s="147" t="s">
        <v>258</v>
      </c>
      <c r="R14" s="147"/>
      <c r="S14" s="329" t="s">
        <v>290</v>
      </c>
      <c r="T14" s="332"/>
      <c r="U14" s="332"/>
      <c r="V14" s="336" t="s">
        <v>281</v>
      </c>
    </row>
    <row r="15" spans="1:23" ht="23" customHeight="1">
      <c r="A15" s="143">
        <v>13</v>
      </c>
      <c r="B15" s="298" t="str">
        <f>'【別紙1】大会概要'!B10</f>
        <v>ハンドボール</v>
      </c>
      <c r="C15" s="147" t="s">
        <v>296</v>
      </c>
      <c r="D15" s="147"/>
      <c r="E15" s="147"/>
      <c r="F15" s="298" t="s">
        <v>260</v>
      </c>
      <c r="G15" s="298" t="s">
        <v>260</v>
      </c>
      <c r="H15" s="308" t="s">
        <v>260</v>
      </c>
      <c r="I15" s="311">
        <v>1</v>
      </c>
      <c r="J15" s="308" t="s">
        <v>295</v>
      </c>
      <c r="K15" s="315">
        <v>382030</v>
      </c>
      <c r="L15" s="315"/>
      <c r="M15" s="320">
        <f>I15*K15</f>
        <v>382030</v>
      </c>
      <c r="N15" s="154" t="s">
        <v>52</v>
      </c>
      <c r="O15" s="154"/>
      <c r="P15" s="154"/>
      <c r="Q15" s="147" t="s">
        <v>311</v>
      </c>
      <c r="R15" s="147"/>
      <c r="S15" s="329" t="s">
        <v>179</v>
      </c>
      <c r="T15" s="332"/>
      <c r="U15" s="332"/>
      <c r="V15" s="336" t="s">
        <v>33</v>
      </c>
      <c r="W15" s="177"/>
    </row>
    <row r="16" spans="1:23" ht="23" customHeight="1">
      <c r="A16" s="144">
        <v>14</v>
      </c>
      <c r="B16" s="300"/>
      <c r="C16" s="148" t="s">
        <v>287</v>
      </c>
      <c r="D16" s="148"/>
      <c r="E16" s="148"/>
      <c r="F16" s="300" t="s">
        <v>260</v>
      </c>
      <c r="G16" s="300" t="s">
        <v>260</v>
      </c>
      <c r="H16" s="310" t="s">
        <v>260</v>
      </c>
      <c r="I16" s="313">
        <v>2</v>
      </c>
      <c r="J16" s="310" t="s">
        <v>294</v>
      </c>
      <c r="K16" s="318">
        <v>445663</v>
      </c>
      <c r="L16" s="318"/>
      <c r="M16" s="322">
        <f>I16*K16</f>
        <v>891326</v>
      </c>
      <c r="N16" s="325" t="s">
        <v>52</v>
      </c>
      <c r="O16" s="325"/>
      <c r="P16" s="325"/>
      <c r="Q16" s="148" t="s">
        <v>311</v>
      </c>
      <c r="R16" s="148"/>
      <c r="S16" s="331" t="s">
        <v>293</v>
      </c>
      <c r="T16" s="334"/>
      <c r="U16" s="334"/>
      <c r="V16" s="338" t="s">
        <v>33</v>
      </c>
      <c r="W16" s="177"/>
    </row>
  </sheetData>
  <mergeCells count="79">
    <mergeCell ref="C2:E2"/>
    <mergeCell ref="K2:L2"/>
    <mergeCell ref="N2:P2"/>
    <mergeCell ref="Q2:R2"/>
    <mergeCell ref="S2:U2"/>
    <mergeCell ref="C3:E3"/>
    <mergeCell ref="K3:L3"/>
    <mergeCell ref="N3:P3"/>
    <mergeCell ref="Q3:R3"/>
    <mergeCell ref="S3:U3"/>
    <mergeCell ref="C4:E4"/>
    <mergeCell ref="K4:L4"/>
    <mergeCell ref="N4:P4"/>
    <mergeCell ref="Q4:R4"/>
    <mergeCell ref="S4:U4"/>
    <mergeCell ref="C5:E5"/>
    <mergeCell ref="K5:L5"/>
    <mergeCell ref="N5:P5"/>
    <mergeCell ref="Q5:R5"/>
    <mergeCell ref="S5:U5"/>
    <mergeCell ref="C6:E6"/>
    <mergeCell ref="K6:L6"/>
    <mergeCell ref="N6:P6"/>
    <mergeCell ref="Q6:R6"/>
    <mergeCell ref="S6:U6"/>
    <mergeCell ref="C7:E7"/>
    <mergeCell ref="K7:L7"/>
    <mergeCell ref="N7:P7"/>
    <mergeCell ref="Q7:R7"/>
    <mergeCell ref="S7:U7"/>
    <mergeCell ref="C8:E8"/>
    <mergeCell ref="K8:L8"/>
    <mergeCell ref="N8:P8"/>
    <mergeCell ref="Q8:R8"/>
    <mergeCell ref="S8:U8"/>
    <mergeCell ref="C9:E9"/>
    <mergeCell ref="K9:L9"/>
    <mergeCell ref="N9:P9"/>
    <mergeCell ref="Q9:R9"/>
    <mergeCell ref="S9:U9"/>
    <mergeCell ref="C10:E10"/>
    <mergeCell ref="K10:L10"/>
    <mergeCell ref="N10:P10"/>
    <mergeCell ref="Q10:R10"/>
    <mergeCell ref="S10:U10"/>
    <mergeCell ref="C11:E11"/>
    <mergeCell ref="K11:L11"/>
    <mergeCell ref="N11:P11"/>
    <mergeCell ref="Q11:R11"/>
    <mergeCell ref="S11:U11"/>
    <mergeCell ref="C12:E12"/>
    <mergeCell ref="K12:L12"/>
    <mergeCell ref="N12:P12"/>
    <mergeCell ref="Q12:R12"/>
    <mergeCell ref="S12:U12"/>
    <mergeCell ref="C13:E13"/>
    <mergeCell ref="K13:L13"/>
    <mergeCell ref="N13:P13"/>
    <mergeCell ref="Q13:R13"/>
    <mergeCell ref="S13:U13"/>
    <mergeCell ref="C14:E14"/>
    <mergeCell ref="K14:L14"/>
    <mergeCell ref="N14:P14"/>
    <mergeCell ref="Q14:R14"/>
    <mergeCell ref="S14:U14"/>
    <mergeCell ref="C15:E15"/>
    <mergeCell ref="K15:L15"/>
    <mergeCell ref="N15:P15"/>
    <mergeCell ref="Q15:R15"/>
    <mergeCell ref="S15:U15"/>
    <mergeCell ref="C16:E16"/>
    <mergeCell ref="K16:L16"/>
    <mergeCell ref="N16:P16"/>
    <mergeCell ref="Q16:R16"/>
    <mergeCell ref="S16:U16"/>
    <mergeCell ref="B3:B6"/>
    <mergeCell ref="B9:B10"/>
    <mergeCell ref="B12:B14"/>
    <mergeCell ref="B15:B16"/>
  </mergeCells>
  <phoneticPr fontId="3"/>
  <pageMargins left="0.11811023622047245" right="0" top="0.39370078740157477" bottom="0.39370078740157477" header="0.31496062992125984" footer="0.31496062992125984"/>
  <pageSetup paperSize="9" scale="78" fitToWidth="1" fitToHeight="0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71"/>
  <sheetViews>
    <sheetView showGridLines="0" view="pageBreakPreview" zoomScale="80" zoomScaleNormal="80" zoomScaleSheetLayoutView="80" workbookViewId="0"/>
  </sheetViews>
  <sheetFormatPr defaultRowHeight="18"/>
  <cols>
    <col min="1" max="1" width="5.625" customWidth="1"/>
    <col min="2" max="2" width="16.796875" customWidth="1"/>
    <col min="3" max="3" width="8.625" customWidth="1"/>
    <col min="4" max="4" width="15.625" customWidth="1"/>
    <col min="5" max="9" width="11.296875" customWidth="1"/>
    <col min="10" max="10" width="12.625" customWidth="1"/>
    <col min="12" max="12" width="16.5" style="339" bestFit="1" customWidth="1"/>
  </cols>
  <sheetData>
    <row r="1" spans="1:10">
      <c r="A1" s="179" t="s">
        <v>91</v>
      </c>
      <c r="C1" s="179"/>
    </row>
    <row r="2" spans="1:10" ht="15.75" customHeight="1">
      <c r="A2" s="179"/>
      <c r="C2" s="179"/>
      <c r="E2" s="369"/>
      <c r="J2" t="s">
        <v>70</v>
      </c>
    </row>
    <row r="3" spans="1:10" ht="18" customHeight="1">
      <c r="A3" s="340" t="s">
        <v>2</v>
      </c>
      <c r="B3" s="348" t="s">
        <v>32</v>
      </c>
      <c r="C3" s="356" t="s">
        <v>28</v>
      </c>
      <c r="D3" s="356" t="s">
        <v>26</v>
      </c>
      <c r="E3" s="370" t="s">
        <v>5</v>
      </c>
      <c r="F3" s="380"/>
      <c r="G3" s="380"/>
      <c r="H3" s="380"/>
      <c r="I3" s="380"/>
      <c r="J3" s="383" t="s">
        <v>78</v>
      </c>
    </row>
    <row r="4" spans="1:10" ht="18" customHeight="1">
      <c r="A4" s="341"/>
      <c r="B4" s="349"/>
      <c r="C4" s="357"/>
      <c r="D4" s="357"/>
      <c r="E4" s="371" t="s">
        <v>139</v>
      </c>
      <c r="F4" s="371" t="s">
        <v>300</v>
      </c>
      <c r="G4" s="371" t="s">
        <v>301</v>
      </c>
      <c r="H4" s="371"/>
      <c r="I4" s="381"/>
      <c r="J4" s="384"/>
    </row>
    <row r="5" spans="1:10" ht="18" customHeight="1">
      <c r="A5" s="342">
        <v>1</v>
      </c>
      <c r="B5" s="350" t="str">
        <f>'【別紙1】大会概要'!B4</f>
        <v>水泳（AS）</v>
      </c>
      <c r="C5" s="232" t="s">
        <v>69</v>
      </c>
      <c r="D5" s="362" t="s">
        <v>74</v>
      </c>
      <c r="E5" s="372">
        <v>3</v>
      </c>
      <c r="F5" s="372">
        <v>3</v>
      </c>
      <c r="G5" s="372">
        <v>3</v>
      </c>
      <c r="H5" s="372"/>
      <c r="I5" s="372"/>
      <c r="J5" s="385">
        <f t="shared" ref="J5:J11" si="0">SUM(E5:I5)</f>
        <v>9</v>
      </c>
    </row>
    <row r="6" spans="1:10" ht="18" customHeight="1">
      <c r="A6" s="343"/>
      <c r="B6" s="351"/>
      <c r="C6" s="232"/>
      <c r="D6" s="363" t="s">
        <v>75</v>
      </c>
      <c r="E6" s="373">
        <v>20</v>
      </c>
      <c r="F6" s="373">
        <v>40</v>
      </c>
      <c r="G6" s="373">
        <v>40</v>
      </c>
      <c r="H6" s="373"/>
      <c r="I6" s="373"/>
      <c r="J6" s="386">
        <f t="shared" si="0"/>
        <v>100</v>
      </c>
    </row>
    <row r="7" spans="1:10" ht="18" customHeight="1">
      <c r="A7" s="343"/>
      <c r="B7" s="351"/>
      <c r="C7" s="232"/>
      <c r="D7" s="363" t="s">
        <v>95</v>
      </c>
      <c r="E7" s="373">
        <v>0</v>
      </c>
      <c r="F7" s="373">
        <v>10</v>
      </c>
      <c r="G7" s="373">
        <v>10</v>
      </c>
      <c r="H7" s="373"/>
      <c r="I7" s="373"/>
      <c r="J7" s="386">
        <f t="shared" si="0"/>
        <v>20</v>
      </c>
    </row>
    <row r="8" spans="1:10" ht="18" customHeight="1">
      <c r="A8" s="343"/>
      <c r="B8" s="351"/>
      <c r="C8" s="232"/>
      <c r="D8" s="364" t="s">
        <v>138</v>
      </c>
      <c r="E8" s="374">
        <v>0</v>
      </c>
      <c r="F8" s="374">
        <v>0</v>
      </c>
      <c r="G8" s="374">
        <v>0</v>
      </c>
      <c r="H8" s="374"/>
      <c r="I8" s="374"/>
      <c r="J8" s="387">
        <f t="shared" si="0"/>
        <v>0</v>
      </c>
    </row>
    <row r="9" spans="1:10" ht="18" customHeight="1">
      <c r="A9" s="343"/>
      <c r="B9" s="351"/>
      <c r="C9" s="358" t="s">
        <v>62</v>
      </c>
      <c r="D9" s="358"/>
      <c r="E9" s="375">
        <f>SUM(E5:E8)</f>
        <v>23</v>
      </c>
      <c r="F9" s="375">
        <f>SUM(F5:F8)</f>
        <v>53</v>
      </c>
      <c r="G9" s="375">
        <f>SUM(G5:G8)</f>
        <v>53</v>
      </c>
      <c r="H9" s="375"/>
      <c r="I9" s="375"/>
      <c r="J9" s="388">
        <f t="shared" si="0"/>
        <v>129</v>
      </c>
    </row>
    <row r="10" spans="1:10" ht="18" customHeight="1">
      <c r="A10" s="343"/>
      <c r="B10" s="351"/>
      <c r="C10" s="232" t="s">
        <v>93</v>
      </c>
      <c r="D10" s="232" t="s">
        <v>106</v>
      </c>
      <c r="E10" s="232">
        <v>0</v>
      </c>
      <c r="F10" s="232">
        <v>0</v>
      </c>
      <c r="G10" s="232">
        <v>0</v>
      </c>
      <c r="H10" s="232"/>
      <c r="I10" s="232"/>
      <c r="J10" s="243">
        <f t="shared" si="0"/>
        <v>0</v>
      </c>
    </row>
    <row r="11" spans="1:10" ht="18" customHeight="1">
      <c r="A11" s="344"/>
      <c r="B11" s="352"/>
      <c r="C11" s="277" t="s">
        <v>103</v>
      </c>
      <c r="D11" s="277" t="s">
        <v>140</v>
      </c>
      <c r="E11" s="277">
        <v>1</v>
      </c>
      <c r="F11" s="277">
        <v>1</v>
      </c>
      <c r="G11" s="277">
        <v>1</v>
      </c>
      <c r="H11" s="277"/>
      <c r="I11" s="277"/>
      <c r="J11" s="389">
        <f t="shared" si="0"/>
        <v>3</v>
      </c>
    </row>
    <row r="12" spans="1:10" ht="9.6" customHeight="1"/>
    <row r="13" spans="1:10" ht="18" customHeight="1">
      <c r="A13" s="340" t="s">
        <v>2</v>
      </c>
      <c r="B13" s="348" t="s">
        <v>32</v>
      </c>
      <c r="C13" s="356" t="s">
        <v>28</v>
      </c>
      <c r="D13" s="356" t="s">
        <v>26</v>
      </c>
      <c r="E13" s="370" t="s">
        <v>5</v>
      </c>
      <c r="F13" s="380"/>
      <c r="G13" s="380"/>
      <c r="H13" s="380"/>
      <c r="I13" s="380"/>
      <c r="J13" s="383" t="s">
        <v>78</v>
      </c>
    </row>
    <row r="14" spans="1:10" ht="18" customHeight="1">
      <c r="A14" s="341"/>
      <c r="B14" s="349"/>
      <c r="C14" s="357"/>
      <c r="D14" s="357"/>
      <c r="E14" s="371" t="s">
        <v>282</v>
      </c>
      <c r="F14" s="371" t="s">
        <v>24</v>
      </c>
      <c r="G14" s="371" t="s">
        <v>259</v>
      </c>
      <c r="H14" s="371" t="s">
        <v>302</v>
      </c>
      <c r="I14" s="381">
        <v>45831</v>
      </c>
      <c r="J14" s="384"/>
    </row>
    <row r="15" spans="1:10" ht="18" customHeight="1">
      <c r="A15" s="342">
        <v>2</v>
      </c>
      <c r="B15" s="350" t="str">
        <f>'【別紙1】大会概要'!B5</f>
        <v>ラグビーフットボール</v>
      </c>
      <c r="C15" s="232" t="s">
        <v>69</v>
      </c>
      <c r="D15" s="362" t="s">
        <v>74</v>
      </c>
      <c r="E15" s="372">
        <v>10</v>
      </c>
      <c r="F15" s="372">
        <v>10</v>
      </c>
      <c r="G15" s="372">
        <v>10</v>
      </c>
      <c r="H15" s="372">
        <v>0</v>
      </c>
      <c r="I15" s="372">
        <v>0</v>
      </c>
      <c r="J15" s="385">
        <f t="shared" ref="J15:J21" si="1">SUM(E15:I15)</f>
        <v>30</v>
      </c>
    </row>
    <row r="16" spans="1:10" ht="18" customHeight="1">
      <c r="A16" s="343"/>
      <c r="B16" s="351"/>
      <c r="C16" s="232"/>
      <c r="D16" s="363" t="s">
        <v>75</v>
      </c>
      <c r="E16" s="373">
        <v>65</v>
      </c>
      <c r="F16" s="373">
        <v>65</v>
      </c>
      <c r="G16" s="373">
        <v>65</v>
      </c>
      <c r="H16" s="373">
        <v>10</v>
      </c>
      <c r="I16" s="373">
        <v>65</v>
      </c>
      <c r="J16" s="386">
        <f t="shared" si="1"/>
        <v>270</v>
      </c>
    </row>
    <row r="17" spans="1:10" ht="18" customHeight="1">
      <c r="A17" s="343"/>
      <c r="B17" s="351"/>
      <c r="C17" s="232"/>
      <c r="D17" s="363" t="s">
        <v>95</v>
      </c>
      <c r="E17" s="373">
        <v>0</v>
      </c>
      <c r="F17" s="373">
        <v>99</v>
      </c>
      <c r="G17" s="373">
        <v>99</v>
      </c>
      <c r="H17" s="373">
        <v>0</v>
      </c>
      <c r="I17" s="373">
        <v>60</v>
      </c>
      <c r="J17" s="386">
        <f t="shared" si="1"/>
        <v>258</v>
      </c>
    </row>
    <row r="18" spans="1:10" ht="18" customHeight="1">
      <c r="A18" s="343"/>
      <c r="B18" s="351"/>
      <c r="C18" s="232"/>
      <c r="D18" s="364" t="s">
        <v>138</v>
      </c>
      <c r="E18" s="374">
        <v>0</v>
      </c>
      <c r="F18" s="374">
        <v>0</v>
      </c>
      <c r="G18" s="374">
        <v>0</v>
      </c>
      <c r="H18" s="374">
        <v>0</v>
      </c>
      <c r="I18" s="374">
        <v>0</v>
      </c>
      <c r="J18" s="387">
        <f t="shared" si="1"/>
        <v>0</v>
      </c>
    </row>
    <row r="19" spans="1:10" ht="18" customHeight="1">
      <c r="A19" s="343"/>
      <c r="B19" s="351"/>
      <c r="C19" s="358" t="s">
        <v>62</v>
      </c>
      <c r="D19" s="358"/>
      <c r="E19" s="375">
        <f>SUM(E15:E18)</f>
        <v>75</v>
      </c>
      <c r="F19" s="375">
        <f>SUM(F15:F18)</f>
        <v>174</v>
      </c>
      <c r="G19" s="375">
        <f>SUM(G15:G18)</f>
        <v>174</v>
      </c>
      <c r="H19" s="375">
        <f>SUM(H15:H18)</f>
        <v>10</v>
      </c>
      <c r="I19" s="375">
        <f>SUM(I15:I18)</f>
        <v>125</v>
      </c>
      <c r="J19" s="388">
        <f t="shared" si="1"/>
        <v>558</v>
      </c>
    </row>
    <row r="20" spans="1:10" ht="18" customHeight="1">
      <c r="A20" s="343"/>
      <c r="B20" s="351"/>
      <c r="C20" s="232" t="s">
        <v>93</v>
      </c>
      <c r="D20" s="232" t="s">
        <v>106</v>
      </c>
      <c r="E20" s="232">
        <v>0</v>
      </c>
      <c r="F20" s="232">
        <v>2</v>
      </c>
      <c r="G20" s="232">
        <v>2</v>
      </c>
      <c r="H20" s="232">
        <v>0</v>
      </c>
      <c r="I20" s="232">
        <v>2</v>
      </c>
      <c r="J20" s="243">
        <f t="shared" si="1"/>
        <v>6</v>
      </c>
    </row>
    <row r="21" spans="1:10" ht="18" customHeight="1">
      <c r="A21" s="344"/>
      <c r="B21" s="352"/>
      <c r="C21" s="277" t="s">
        <v>103</v>
      </c>
      <c r="D21" s="277" t="s">
        <v>140</v>
      </c>
      <c r="E21" s="277">
        <v>0</v>
      </c>
      <c r="F21" s="277">
        <v>2</v>
      </c>
      <c r="G21" s="277">
        <v>2</v>
      </c>
      <c r="H21" s="277">
        <v>0</v>
      </c>
      <c r="I21" s="277">
        <v>2</v>
      </c>
      <c r="J21" s="389">
        <f t="shared" si="1"/>
        <v>6</v>
      </c>
    </row>
    <row r="22" spans="1:10" ht="9.6" customHeight="1"/>
    <row r="23" spans="1:10" ht="18" customHeight="1">
      <c r="A23" s="340" t="s">
        <v>2</v>
      </c>
      <c r="B23" s="348" t="s">
        <v>32</v>
      </c>
      <c r="C23" s="356" t="s">
        <v>28</v>
      </c>
      <c r="D23" s="356" t="s">
        <v>26</v>
      </c>
      <c r="E23" s="370" t="s">
        <v>5</v>
      </c>
      <c r="F23" s="380"/>
      <c r="G23" s="380"/>
      <c r="H23" s="380"/>
      <c r="I23" s="380"/>
      <c r="J23" s="383" t="s">
        <v>78</v>
      </c>
    </row>
    <row r="24" spans="1:10" ht="18" customHeight="1">
      <c r="A24" s="341"/>
      <c r="B24" s="349"/>
      <c r="C24" s="357"/>
      <c r="D24" s="357"/>
      <c r="E24" s="371" t="s">
        <v>297</v>
      </c>
      <c r="F24" s="371" t="s">
        <v>289</v>
      </c>
      <c r="G24" s="371" t="s">
        <v>235</v>
      </c>
      <c r="H24" s="371" t="s">
        <v>298</v>
      </c>
      <c r="I24" s="381"/>
      <c r="J24" s="384"/>
    </row>
    <row r="25" spans="1:10" ht="18" customHeight="1">
      <c r="A25" s="342">
        <v>3</v>
      </c>
      <c r="B25" s="350" t="str">
        <f>'【別紙1】大会概要'!B6</f>
        <v>テニス</v>
      </c>
      <c r="C25" s="232" t="s">
        <v>69</v>
      </c>
      <c r="D25" s="362" t="s">
        <v>74</v>
      </c>
      <c r="E25" s="372">
        <v>8</v>
      </c>
      <c r="F25" s="372">
        <v>8</v>
      </c>
      <c r="G25" s="372">
        <v>8</v>
      </c>
      <c r="H25" s="372">
        <v>8</v>
      </c>
      <c r="I25" s="372"/>
      <c r="J25" s="385">
        <f t="shared" ref="J25:J31" si="2">SUM(E25:I25)</f>
        <v>32</v>
      </c>
    </row>
    <row r="26" spans="1:10" ht="18" customHeight="1">
      <c r="A26" s="343"/>
      <c r="B26" s="351"/>
      <c r="C26" s="232"/>
      <c r="D26" s="363" t="s">
        <v>75</v>
      </c>
      <c r="E26" s="373">
        <v>61</v>
      </c>
      <c r="F26" s="373">
        <v>125</v>
      </c>
      <c r="G26" s="373">
        <v>125</v>
      </c>
      <c r="H26" s="373">
        <v>125</v>
      </c>
      <c r="I26" s="373"/>
      <c r="J26" s="386">
        <f t="shared" si="2"/>
        <v>436</v>
      </c>
    </row>
    <row r="27" spans="1:10" ht="18" customHeight="1">
      <c r="A27" s="343"/>
      <c r="B27" s="351"/>
      <c r="C27" s="232"/>
      <c r="D27" s="363" t="s">
        <v>95</v>
      </c>
      <c r="E27" s="373">
        <v>0</v>
      </c>
      <c r="F27" s="373">
        <v>140</v>
      </c>
      <c r="G27" s="373">
        <v>140</v>
      </c>
      <c r="H27" s="373">
        <v>100</v>
      </c>
      <c r="I27" s="373"/>
      <c r="J27" s="386">
        <f t="shared" si="2"/>
        <v>380</v>
      </c>
    </row>
    <row r="28" spans="1:10" ht="18" customHeight="1">
      <c r="A28" s="343"/>
      <c r="B28" s="351"/>
      <c r="C28" s="232"/>
      <c r="D28" s="364" t="s">
        <v>138</v>
      </c>
      <c r="E28" s="374">
        <v>0</v>
      </c>
      <c r="F28" s="374">
        <v>0</v>
      </c>
      <c r="G28" s="374">
        <v>0</v>
      </c>
      <c r="H28" s="374">
        <v>0</v>
      </c>
      <c r="I28" s="374"/>
      <c r="J28" s="387">
        <f t="shared" si="2"/>
        <v>0</v>
      </c>
    </row>
    <row r="29" spans="1:10" ht="18" customHeight="1">
      <c r="A29" s="343"/>
      <c r="B29" s="351"/>
      <c r="C29" s="358" t="s">
        <v>62</v>
      </c>
      <c r="D29" s="358"/>
      <c r="E29" s="375">
        <f>SUM(E25:E28)</f>
        <v>69</v>
      </c>
      <c r="F29" s="375">
        <f>SUM(F25:F28)</f>
        <v>273</v>
      </c>
      <c r="G29" s="375">
        <f>SUM(G25:G28)</f>
        <v>273</v>
      </c>
      <c r="H29" s="375">
        <f>SUM(H25:H28)</f>
        <v>233</v>
      </c>
      <c r="I29" s="375"/>
      <c r="J29" s="388">
        <f t="shared" si="2"/>
        <v>848</v>
      </c>
    </row>
    <row r="30" spans="1:10" ht="18" customHeight="1">
      <c r="A30" s="343"/>
      <c r="B30" s="351"/>
      <c r="C30" s="232" t="s">
        <v>93</v>
      </c>
      <c r="D30" s="232" t="s">
        <v>106</v>
      </c>
      <c r="E30" s="232">
        <v>0</v>
      </c>
      <c r="F30" s="232">
        <v>1</v>
      </c>
      <c r="G30" s="232">
        <v>1</v>
      </c>
      <c r="H30" s="232">
        <v>1</v>
      </c>
      <c r="I30" s="232"/>
      <c r="J30" s="243">
        <f t="shared" si="2"/>
        <v>3</v>
      </c>
    </row>
    <row r="31" spans="1:10" ht="18" customHeight="1">
      <c r="A31" s="344"/>
      <c r="B31" s="352"/>
      <c r="C31" s="277" t="s">
        <v>103</v>
      </c>
      <c r="D31" s="277" t="s">
        <v>140</v>
      </c>
      <c r="E31" s="277">
        <v>0</v>
      </c>
      <c r="F31" s="277">
        <v>3</v>
      </c>
      <c r="G31" s="277">
        <v>3</v>
      </c>
      <c r="H31" s="277">
        <v>3</v>
      </c>
      <c r="I31" s="277"/>
      <c r="J31" s="389">
        <f t="shared" si="2"/>
        <v>9</v>
      </c>
    </row>
    <row r="32" spans="1:10" ht="9.6" customHeight="1"/>
    <row r="33" spans="1:10" ht="18" customHeight="1">
      <c r="A33" s="340" t="s">
        <v>2</v>
      </c>
      <c r="B33" s="348" t="s">
        <v>32</v>
      </c>
      <c r="C33" s="356" t="s">
        <v>28</v>
      </c>
      <c r="D33" s="365" t="s">
        <v>26</v>
      </c>
      <c r="E33" s="370" t="s">
        <v>5</v>
      </c>
      <c r="F33" s="380"/>
      <c r="G33" s="380"/>
      <c r="H33" s="380"/>
      <c r="I33" s="380"/>
      <c r="J33" s="383" t="s">
        <v>78</v>
      </c>
    </row>
    <row r="34" spans="1:10" ht="18" customHeight="1">
      <c r="A34" s="341"/>
      <c r="B34" s="349"/>
      <c r="C34" s="357"/>
      <c r="D34" s="366"/>
      <c r="E34" s="371" t="s">
        <v>303</v>
      </c>
      <c r="F34" s="371" t="s">
        <v>288</v>
      </c>
      <c r="G34" s="371" t="s">
        <v>304</v>
      </c>
      <c r="H34" s="371" t="s">
        <v>261</v>
      </c>
      <c r="I34" s="381"/>
      <c r="J34" s="384"/>
    </row>
    <row r="35" spans="1:10" ht="18" customHeight="1">
      <c r="A35" s="342">
        <v>4</v>
      </c>
      <c r="B35" s="350" t="str">
        <f>'【別紙1】大会概要'!B7</f>
        <v>ソフトテニス</v>
      </c>
      <c r="C35" s="232" t="s">
        <v>69</v>
      </c>
      <c r="D35" s="362" t="s">
        <v>74</v>
      </c>
      <c r="E35" s="372">
        <v>10</v>
      </c>
      <c r="F35" s="372">
        <v>10</v>
      </c>
      <c r="G35" s="372">
        <v>10</v>
      </c>
      <c r="H35" s="372">
        <v>10</v>
      </c>
      <c r="I35" s="372"/>
      <c r="J35" s="385">
        <f t="shared" ref="J35:J41" si="3">SUM(E35:I35)</f>
        <v>40</v>
      </c>
    </row>
    <row r="36" spans="1:10" ht="18" customHeight="1">
      <c r="A36" s="343"/>
      <c r="B36" s="351"/>
      <c r="C36" s="232"/>
      <c r="D36" s="363" t="s">
        <v>75</v>
      </c>
      <c r="E36" s="373">
        <v>0</v>
      </c>
      <c r="F36" s="373">
        <v>0</v>
      </c>
      <c r="G36" s="373">
        <v>0</v>
      </c>
      <c r="H36" s="373">
        <v>0</v>
      </c>
      <c r="I36" s="373"/>
      <c r="J36" s="386">
        <f t="shared" si="3"/>
        <v>0</v>
      </c>
    </row>
    <row r="37" spans="1:10" ht="18" customHeight="1">
      <c r="A37" s="343"/>
      <c r="B37" s="351"/>
      <c r="C37" s="232"/>
      <c r="D37" s="363" t="s">
        <v>95</v>
      </c>
      <c r="E37" s="373">
        <v>10</v>
      </c>
      <c r="F37" s="373">
        <v>50</v>
      </c>
      <c r="G37" s="373">
        <v>40</v>
      </c>
      <c r="H37" s="373">
        <v>40</v>
      </c>
      <c r="I37" s="373"/>
      <c r="J37" s="386">
        <f t="shared" si="3"/>
        <v>140</v>
      </c>
    </row>
    <row r="38" spans="1:10" ht="18" customHeight="1">
      <c r="A38" s="343"/>
      <c r="B38" s="351"/>
      <c r="C38" s="232"/>
      <c r="D38" s="364" t="s">
        <v>138</v>
      </c>
      <c r="E38" s="374">
        <v>0</v>
      </c>
      <c r="F38" s="374">
        <v>0</v>
      </c>
      <c r="G38" s="374">
        <v>0</v>
      </c>
      <c r="H38" s="374">
        <v>0</v>
      </c>
      <c r="I38" s="374"/>
      <c r="J38" s="387">
        <f t="shared" si="3"/>
        <v>0</v>
      </c>
    </row>
    <row r="39" spans="1:10" ht="18" customHeight="1">
      <c r="A39" s="343"/>
      <c r="B39" s="351"/>
      <c r="C39" s="358" t="s">
        <v>62</v>
      </c>
      <c r="D39" s="358"/>
      <c r="E39" s="375">
        <f>SUM(E35:E38)</f>
        <v>20</v>
      </c>
      <c r="F39" s="375">
        <f>SUM(F35:F38)</f>
        <v>60</v>
      </c>
      <c r="G39" s="375">
        <f>SUM(G35:G38)</f>
        <v>50</v>
      </c>
      <c r="H39" s="375">
        <f>SUM(H35:H38)</f>
        <v>50</v>
      </c>
      <c r="I39" s="375"/>
      <c r="J39" s="388">
        <f t="shared" si="3"/>
        <v>180</v>
      </c>
    </row>
    <row r="40" spans="1:10" ht="18" customHeight="1">
      <c r="A40" s="343"/>
      <c r="B40" s="351"/>
      <c r="C40" s="232" t="s">
        <v>93</v>
      </c>
      <c r="D40" s="232" t="s">
        <v>106</v>
      </c>
      <c r="E40" s="232">
        <v>0</v>
      </c>
      <c r="F40" s="232">
        <v>1</v>
      </c>
      <c r="G40" s="232">
        <v>1</v>
      </c>
      <c r="H40" s="232">
        <v>1</v>
      </c>
      <c r="I40" s="232"/>
      <c r="J40" s="243">
        <f t="shared" si="3"/>
        <v>3</v>
      </c>
    </row>
    <row r="41" spans="1:10" ht="18" customHeight="1">
      <c r="A41" s="344"/>
      <c r="B41" s="352"/>
      <c r="C41" s="277" t="s">
        <v>103</v>
      </c>
      <c r="D41" s="277" t="s">
        <v>140</v>
      </c>
      <c r="E41" s="277">
        <v>1</v>
      </c>
      <c r="F41" s="277">
        <v>2</v>
      </c>
      <c r="G41" s="277">
        <v>1</v>
      </c>
      <c r="H41" s="277">
        <v>1</v>
      </c>
      <c r="I41" s="277"/>
      <c r="J41" s="389">
        <f t="shared" si="3"/>
        <v>5</v>
      </c>
    </row>
    <row r="42" spans="1:10" ht="9.6" customHeight="1"/>
    <row r="43" spans="1:10" ht="18" customHeight="1">
      <c r="A43" s="340" t="s">
        <v>2</v>
      </c>
      <c r="B43" s="348" t="s">
        <v>32</v>
      </c>
      <c r="C43" s="356" t="s">
        <v>28</v>
      </c>
      <c r="D43" s="356" t="s">
        <v>26</v>
      </c>
      <c r="E43" s="370" t="s">
        <v>5</v>
      </c>
      <c r="F43" s="380"/>
      <c r="G43" s="380"/>
      <c r="H43" s="380"/>
      <c r="I43" s="380"/>
      <c r="J43" s="383" t="s">
        <v>78</v>
      </c>
    </row>
    <row r="44" spans="1:10" ht="18" customHeight="1">
      <c r="A44" s="341"/>
      <c r="B44" s="349"/>
      <c r="C44" s="357"/>
      <c r="D44" s="357"/>
      <c r="E44" s="376" t="s">
        <v>263</v>
      </c>
      <c r="F44" s="376" t="s">
        <v>185</v>
      </c>
      <c r="G44" s="376" t="s">
        <v>256</v>
      </c>
      <c r="H44" s="376"/>
      <c r="I44" s="382"/>
      <c r="J44" s="384"/>
    </row>
    <row r="45" spans="1:10" ht="18" customHeight="1">
      <c r="A45" s="345">
        <v>5</v>
      </c>
      <c r="B45" s="353" t="str">
        <f>'【別紙1】大会概要'!B8</f>
        <v>水泳（競泳）</v>
      </c>
      <c r="C45" s="359" t="s">
        <v>69</v>
      </c>
      <c r="D45" s="367" t="s">
        <v>74</v>
      </c>
      <c r="E45" s="377">
        <v>0</v>
      </c>
      <c r="F45" s="377">
        <v>0</v>
      </c>
      <c r="G45" s="377">
        <v>0</v>
      </c>
      <c r="H45" s="377"/>
      <c r="I45" s="377"/>
      <c r="J45" s="390">
        <f t="shared" ref="J45:J51" si="4">SUM(E45:I45)</f>
        <v>0</v>
      </c>
    </row>
    <row r="46" spans="1:10" ht="18" customHeight="1">
      <c r="A46" s="346"/>
      <c r="B46" s="354"/>
      <c r="C46" s="359"/>
      <c r="D46" s="368" t="s">
        <v>75</v>
      </c>
      <c r="E46" s="378">
        <v>0</v>
      </c>
      <c r="F46" s="378">
        <v>0</v>
      </c>
      <c r="G46" s="378">
        <v>0</v>
      </c>
      <c r="H46" s="378"/>
      <c r="I46" s="378"/>
      <c r="J46" s="391">
        <f t="shared" si="4"/>
        <v>0</v>
      </c>
    </row>
    <row r="47" spans="1:10" ht="18" customHeight="1">
      <c r="A47" s="346"/>
      <c r="B47" s="354"/>
      <c r="C47" s="359"/>
      <c r="D47" s="368" t="s">
        <v>95</v>
      </c>
      <c r="E47" s="378">
        <v>0</v>
      </c>
      <c r="F47" s="378">
        <v>0</v>
      </c>
      <c r="G47" s="378">
        <v>0</v>
      </c>
      <c r="H47" s="378"/>
      <c r="I47" s="378"/>
      <c r="J47" s="391">
        <f t="shared" si="4"/>
        <v>0</v>
      </c>
    </row>
    <row r="48" spans="1:10" ht="18" customHeight="1">
      <c r="A48" s="346"/>
      <c r="B48" s="354"/>
      <c r="C48" s="359"/>
      <c r="D48" s="364" t="s">
        <v>138</v>
      </c>
      <c r="E48" s="374">
        <v>0</v>
      </c>
      <c r="F48" s="374">
        <v>0</v>
      </c>
      <c r="G48" s="374">
        <v>0</v>
      </c>
      <c r="H48" s="374"/>
      <c r="I48" s="374"/>
      <c r="J48" s="387">
        <f t="shared" si="4"/>
        <v>0</v>
      </c>
    </row>
    <row r="49" spans="1:10" ht="18" customHeight="1">
      <c r="A49" s="346"/>
      <c r="B49" s="354"/>
      <c r="C49" s="360" t="s">
        <v>62</v>
      </c>
      <c r="D49" s="360"/>
      <c r="E49" s="379">
        <f>SUM(E45:E48)</f>
        <v>0</v>
      </c>
      <c r="F49" s="379">
        <f>SUM(F45:F48)</f>
        <v>0</v>
      </c>
      <c r="G49" s="379">
        <f>SUM(G45:G48)</f>
        <v>0</v>
      </c>
      <c r="H49" s="379"/>
      <c r="I49" s="379"/>
      <c r="J49" s="392">
        <f t="shared" si="4"/>
        <v>0</v>
      </c>
    </row>
    <row r="50" spans="1:10" ht="18" customHeight="1">
      <c r="A50" s="346"/>
      <c r="B50" s="354"/>
      <c r="C50" s="359" t="s">
        <v>93</v>
      </c>
      <c r="D50" s="359" t="s">
        <v>106</v>
      </c>
      <c r="E50" s="359">
        <v>0</v>
      </c>
      <c r="F50" s="359">
        <v>0</v>
      </c>
      <c r="G50" s="359">
        <v>0</v>
      </c>
      <c r="H50" s="359"/>
      <c r="I50" s="359"/>
      <c r="J50" s="393">
        <f t="shared" si="4"/>
        <v>0</v>
      </c>
    </row>
    <row r="51" spans="1:10" ht="18" customHeight="1">
      <c r="A51" s="347"/>
      <c r="B51" s="355"/>
      <c r="C51" s="361" t="s">
        <v>103</v>
      </c>
      <c r="D51" s="361" t="s">
        <v>140</v>
      </c>
      <c r="E51" s="361">
        <v>0</v>
      </c>
      <c r="F51" s="361">
        <v>0</v>
      </c>
      <c r="G51" s="361">
        <v>0</v>
      </c>
      <c r="H51" s="361"/>
      <c r="I51" s="361"/>
      <c r="J51" s="394">
        <f t="shared" si="4"/>
        <v>0</v>
      </c>
    </row>
    <row r="52" spans="1:10" ht="9.6" customHeight="1"/>
    <row r="53" spans="1:10" ht="18" customHeight="1">
      <c r="A53" s="340" t="s">
        <v>2</v>
      </c>
      <c r="B53" s="348" t="s">
        <v>32</v>
      </c>
      <c r="C53" s="356" t="s">
        <v>28</v>
      </c>
      <c r="D53" s="356" t="s">
        <v>26</v>
      </c>
      <c r="E53" s="370" t="s">
        <v>5</v>
      </c>
      <c r="F53" s="380"/>
      <c r="G53" s="380"/>
      <c r="H53" s="380"/>
      <c r="I53" s="380"/>
      <c r="J53" s="383" t="s">
        <v>78</v>
      </c>
    </row>
    <row r="54" spans="1:10" ht="18" customHeight="1">
      <c r="A54" s="341"/>
      <c r="B54" s="349"/>
      <c r="C54" s="357"/>
      <c r="D54" s="357"/>
      <c r="E54" s="371" t="s">
        <v>31</v>
      </c>
      <c r="F54" s="371" t="s">
        <v>263</v>
      </c>
      <c r="G54" s="371" t="s">
        <v>185</v>
      </c>
      <c r="H54" s="371" t="s">
        <v>256</v>
      </c>
      <c r="I54" s="381">
        <v>46244</v>
      </c>
      <c r="J54" s="384"/>
    </row>
    <row r="55" spans="1:10" ht="18" customHeight="1">
      <c r="A55" s="342">
        <v>6</v>
      </c>
      <c r="B55" s="350" t="str">
        <f>'【別紙1】大会概要'!B9</f>
        <v>ライフル射撃（CFP）</v>
      </c>
      <c r="C55" s="232" t="s">
        <v>69</v>
      </c>
      <c r="D55" s="362" t="s">
        <v>74</v>
      </c>
      <c r="E55" s="372">
        <v>0</v>
      </c>
      <c r="F55" s="372">
        <v>5</v>
      </c>
      <c r="G55" s="372">
        <v>10</v>
      </c>
      <c r="H55" s="372">
        <v>10</v>
      </c>
      <c r="I55" s="372">
        <v>0</v>
      </c>
      <c r="J55" s="385">
        <f t="shared" ref="J55:J61" si="5">SUM(E55:I55)</f>
        <v>25</v>
      </c>
    </row>
    <row r="56" spans="1:10" ht="18" customHeight="1">
      <c r="A56" s="343"/>
      <c r="B56" s="351"/>
      <c r="C56" s="232"/>
      <c r="D56" s="363" t="s">
        <v>75</v>
      </c>
      <c r="E56" s="373">
        <v>47</v>
      </c>
      <c r="F56" s="373">
        <v>56</v>
      </c>
      <c r="G56" s="373">
        <v>56</v>
      </c>
      <c r="H56" s="373">
        <v>56</v>
      </c>
      <c r="I56" s="373">
        <v>15</v>
      </c>
      <c r="J56" s="386">
        <f t="shared" si="5"/>
        <v>230</v>
      </c>
    </row>
    <row r="57" spans="1:10" ht="18" customHeight="1">
      <c r="A57" s="343"/>
      <c r="B57" s="351"/>
      <c r="C57" s="232"/>
      <c r="D57" s="363" t="s">
        <v>95</v>
      </c>
      <c r="E57" s="373">
        <v>0</v>
      </c>
      <c r="F57" s="373">
        <v>37</v>
      </c>
      <c r="G57" s="373">
        <v>37</v>
      </c>
      <c r="H57" s="373">
        <v>37</v>
      </c>
      <c r="I57" s="373">
        <v>0</v>
      </c>
      <c r="J57" s="386">
        <f t="shared" si="5"/>
        <v>111</v>
      </c>
    </row>
    <row r="58" spans="1:10" ht="18" customHeight="1">
      <c r="A58" s="343"/>
      <c r="B58" s="351"/>
      <c r="C58" s="232"/>
      <c r="D58" s="364" t="s">
        <v>138</v>
      </c>
      <c r="E58" s="374">
        <v>0</v>
      </c>
      <c r="F58" s="374">
        <v>0</v>
      </c>
      <c r="G58" s="374">
        <v>0</v>
      </c>
      <c r="H58" s="374">
        <v>0</v>
      </c>
      <c r="I58" s="374">
        <v>0</v>
      </c>
      <c r="J58" s="387">
        <f t="shared" si="5"/>
        <v>0</v>
      </c>
    </row>
    <row r="59" spans="1:10" ht="18" customHeight="1">
      <c r="A59" s="343"/>
      <c r="B59" s="351"/>
      <c r="C59" s="358" t="s">
        <v>62</v>
      </c>
      <c r="D59" s="358"/>
      <c r="E59" s="375">
        <f>SUM(E55:E58)</f>
        <v>47</v>
      </c>
      <c r="F59" s="375">
        <f>SUM(F55:F58)</f>
        <v>98</v>
      </c>
      <c r="G59" s="375">
        <f>SUM(G55:G58)</f>
        <v>103</v>
      </c>
      <c r="H59" s="375">
        <f>SUM(H55:H58)</f>
        <v>103</v>
      </c>
      <c r="I59" s="375">
        <f>SUM(I55:I58)</f>
        <v>15</v>
      </c>
      <c r="J59" s="388">
        <f t="shared" si="5"/>
        <v>366</v>
      </c>
    </row>
    <row r="60" spans="1:10" ht="18" customHeight="1">
      <c r="A60" s="343"/>
      <c r="B60" s="351"/>
      <c r="C60" s="232" t="s">
        <v>93</v>
      </c>
      <c r="D60" s="232" t="s">
        <v>106</v>
      </c>
      <c r="E60" s="232">
        <v>0</v>
      </c>
      <c r="F60" s="232">
        <v>0</v>
      </c>
      <c r="G60" s="232">
        <v>0</v>
      </c>
      <c r="H60" s="232">
        <v>0</v>
      </c>
      <c r="I60" s="232">
        <v>0</v>
      </c>
      <c r="J60" s="243">
        <f t="shared" si="5"/>
        <v>0</v>
      </c>
    </row>
    <row r="61" spans="1:10" ht="18" customHeight="1">
      <c r="A61" s="344"/>
      <c r="B61" s="352"/>
      <c r="C61" s="277" t="s">
        <v>103</v>
      </c>
      <c r="D61" s="277" t="s">
        <v>140</v>
      </c>
      <c r="E61" s="277">
        <v>0</v>
      </c>
      <c r="F61" s="277">
        <v>1</v>
      </c>
      <c r="G61" s="277">
        <v>1</v>
      </c>
      <c r="H61" s="277">
        <v>1</v>
      </c>
      <c r="I61" s="277">
        <v>0</v>
      </c>
      <c r="J61" s="389">
        <f t="shared" si="5"/>
        <v>3</v>
      </c>
    </row>
    <row r="62" spans="1:10" ht="9.6" customHeight="1"/>
    <row r="63" spans="1:10" ht="18" customHeight="1">
      <c r="A63" s="340" t="s">
        <v>2</v>
      </c>
      <c r="B63" s="348" t="s">
        <v>32</v>
      </c>
      <c r="C63" s="356" t="s">
        <v>28</v>
      </c>
      <c r="D63" s="356" t="s">
        <v>26</v>
      </c>
      <c r="E63" s="370" t="s">
        <v>5</v>
      </c>
      <c r="F63" s="380"/>
      <c r="G63" s="380"/>
      <c r="H63" s="380"/>
      <c r="I63" s="380"/>
      <c r="J63" s="383" t="s">
        <v>78</v>
      </c>
    </row>
    <row r="64" spans="1:10" ht="18" customHeight="1">
      <c r="A64" s="341"/>
      <c r="B64" s="349"/>
      <c r="C64" s="357"/>
      <c r="D64" s="357"/>
      <c r="E64" s="371" t="s">
        <v>185</v>
      </c>
      <c r="F64" s="371" t="s">
        <v>256</v>
      </c>
      <c r="G64" s="371" t="s">
        <v>305</v>
      </c>
      <c r="H64" s="371" t="s">
        <v>306</v>
      </c>
      <c r="I64" s="381"/>
      <c r="J64" s="384"/>
    </row>
    <row r="65" spans="1:10" ht="18" customHeight="1">
      <c r="A65" s="342">
        <v>7</v>
      </c>
      <c r="B65" s="350" t="str">
        <f>'【別紙1】大会概要'!B10</f>
        <v>ハンドボール</v>
      </c>
      <c r="C65" s="232" t="s">
        <v>69</v>
      </c>
      <c r="D65" s="362" t="s">
        <v>74</v>
      </c>
      <c r="E65" s="372">
        <v>69</v>
      </c>
      <c r="F65" s="372">
        <v>69</v>
      </c>
      <c r="G65" s="372">
        <v>69</v>
      </c>
      <c r="H65" s="372">
        <v>69</v>
      </c>
      <c r="I65" s="372"/>
      <c r="J65" s="385">
        <f t="shared" ref="J65:J71" si="6">SUM(E65:I65)</f>
        <v>276</v>
      </c>
    </row>
    <row r="66" spans="1:10" ht="18" customHeight="1">
      <c r="A66" s="343"/>
      <c r="B66" s="351"/>
      <c r="C66" s="232"/>
      <c r="D66" s="363" t="s">
        <v>75</v>
      </c>
      <c r="E66" s="373">
        <v>0</v>
      </c>
      <c r="F66" s="373">
        <v>0</v>
      </c>
      <c r="G66" s="373">
        <v>0</v>
      </c>
      <c r="H66" s="373">
        <v>0</v>
      </c>
      <c r="I66" s="373"/>
      <c r="J66" s="386">
        <f t="shared" si="6"/>
        <v>0</v>
      </c>
    </row>
    <row r="67" spans="1:10" ht="18" customHeight="1">
      <c r="A67" s="343"/>
      <c r="B67" s="351"/>
      <c r="C67" s="232"/>
      <c r="D67" s="363" t="s">
        <v>95</v>
      </c>
      <c r="E67" s="373">
        <v>80</v>
      </c>
      <c r="F67" s="373">
        <v>80</v>
      </c>
      <c r="G67" s="373">
        <v>40</v>
      </c>
      <c r="H67" s="373">
        <v>40</v>
      </c>
      <c r="I67" s="373"/>
      <c r="J67" s="386">
        <f t="shared" si="6"/>
        <v>240</v>
      </c>
    </row>
    <row r="68" spans="1:10" ht="18" customHeight="1">
      <c r="A68" s="343"/>
      <c r="B68" s="351"/>
      <c r="C68" s="232"/>
      <c r="D68" s="364" t="s">
        <v>138</v>
      </c>
      <c r="E68" s="374">
        <v>0</v>
      </c>
      <c r="F68" s="374">
        <v>0</v>
      </c>
      <c r="G68" s="374">
        <v>0</v>
      </c>
      <c r="H68" s="374">
        <v>0</v>
      </c>
      <c r="I68" s="374"/>
      <c r="J68" s="387">
        <f t="shared" si="6"/>
        <v>0</v>
      </c>
    </row>
    <row r="69" spans="1:10" ht="18" customHeight="1">
      <c r="A69" s="343"/>
      <c r="B69" s="351"/>
      <c r="C69" s="358" t="s">
        <v>62</v>
      </c>
      <c r="D69" s="358"/>
      <c r="E69" s="375">
        <f>SUM(E65:E68)</f>
        <v>149</v>
      </c>
      <c r="F69" s="375">
        <f>SUM(F65:F68)</f>
        <v>149</v>
      </c>
      <c r="G69" s="375">
        <f>SUM(G65:G68)</f>
        <v>109</v>
      </c>
      <c r="H69" s="375">
        <f>SUM(H65:H68)</f>
        <v>109</v>
      </c>
      <c r="I69" s="375"/>
      <c r="J69" s="388">
        <f t="shared" si="6"/>
        <v>516</v>
      </c>
    </row>
    <row r="70" spans="1:10" ht="18" customHeight="1">
      <c r="A70" s="343"/>
      <c r="B70" s="351"/>
      <c r="C70" s="232" t="s">
        <v>93</v>
      </c>
      <c r="D70" s="232" t="s">
        <v>106</v>
      </c>
      <c r="E70" s="232">
        <v>2</v>
      </c>
      <c r="F70" s="232">
        <v>2</v>
      </c>
      <c r="G70" s="232">
        <v>1</v>
      </c>
      <c r="H70" s="232">
        <v>1</v>
      </c>
      <c r="I70" s="232"/>
      <c r="J70" s="243">
        <f t="shared" si="6"/>
        <v>6</v>
      </c>
    </row>
    <row r="71" spans="1:10" ht="18" customHeight="1">
      <c r="A71" s="344"/>
      <c r="B71" s="352"/>
      <c r="C71" s="277" t="s">
        <v>103</v>
      </c>
      <c r="D71" s="277" t="s">
        <v>140</v>
      </c>
      <c r="E71" s="277">
        <v>2</v>
      </c>
      <c r="F71" s="277">
        <v>2</v>
      </c>
      <c r="G71" s="277">
        <v>2</v>
      </c>
      <c r="H71" s="277">
        <v>2</v>
      </c>
      <c r="I71" s="277"/>
      <c r="J71" s="389">
        <f t="shared" si="6"/>
        <v>8</v>
      </c>
    </row>
    <row r="72" spans="1:10" ht="9.6" customHeight="1"/>
    <row r="73" spans="1:10" ht="18" customHeight="1"/>
    <row r="74" spans="1:10" ht="18" customHeight="1"/>
    <row r="75" spans="1:10" ht="18" customHeight="1"/>
    <row r="76" spans="1:10" ht="18" customHeight="1"/>
    <row r="77" spans="1:10" ht="18" customHeight="1"/>
    <row r="78" spans="1:10" ht="18" customHeight="1"/>
    <row r="79" spans="1:10" ht="18" customHeight="1"/>
    <row r="80" spans="1:1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mergeCells count="70">
    <mergeCell ref="E3:I3"/>
    <mergeCell ref="C9:D9"/>
    <mergeCell ref="E13:I13"/>
    <mergeCell ref="C19:D19"/>
    <mergeCell ref="E23:I23"/>
    <mergeCell ref="C29:D29"/>
    <mergeCell ref="E33:I33"/>
    <mergeCell ref="C39:D39"/>
    <mergeCell ref="E43:I43"/>
    <mergeCell ref="C49:D49"/>
    <mergeCell ref="E53:I53"/>
    <mergeCell ref="C59:D59"/>
    <mergeCell ref="E63:I63"/>
    <mergeCell ref="C69:D69"/>
    <mergeCell ref="A3:A4"/>
    <mergeCell ref="B3:B4"/>
    <mergeCell ref="C3:C4"/>
    <mergeCell ref="D3:D4"/>
    <mergeCell ref="J3:J4"/>
    <mergeCell ref="C5:C8"/>
    <mergeCell ref="A13:A14"/>
    <mergeCell ref="B13:B14"/>
    <mergeCell ref="C13:C14"/>
    <mergeCell ref="D13:D14"/>
    <mergeCell ref="J13:J14"/>
    <mergeCell ref="C15:C18"/>
    <mergeCell ref="A23:A24"/>
    <mergeCell ref="B23:B24"/>
    <mergeCell ref="C23:C24"/>
    <mergeCell ref="D23:D24"/>
    <mergeCell ref="J23:J24"/>
    <mergeCell ref="C25:C28"/>
    <mergeCell ref="A33:A34"/>
    <mergeCell ref="B33:B34"/>
    <mergeCell ref="C33:C34"/>
    <mergeCell ref="D33:D34"/>
    <mergeCell ref="J33:J34"/>
    <mergeCell ref="C35:C38"/>
    <mergeCell ref="A43:A44"/>
    <mergeCell ref="B43:B44"/>
    <mergeCell ref="C43:C44"/>
    <mergeCell ref="D43:D44"/>
    <mergeCell ref="J43:J44"/>
    <mergeCell ref="C45:C48"/>
    <mergeCell ref="A53:A54"/>
    <mergeCell ref="B53:B54"/>
    <mergeCell ref="C53:C54"/>
    <mergeCell ref="D53:D54"/>
    <mergeCell ref="J53:J54"/>
    <mergeCell ref="C55:C58"/>
    <mergeCell ref="A63:A64"/>
    <mergeCell ref="B63:B64"/>
    <mergeCell ref="C63:C64"/>
    <mergeCell ref="D63:D64"/>
    <mergeCell ref="J63:J64"/>
    <mergeCell ref="C65:C68"/>
    <mergeCell ref="A5:A11"/>
    <mergeCell ref="B5:B11"/>
    <mergeCell ref="A15:A21"/>
    <mergeCell ref="B15:B21"/>
    <mergeCell ref="A25:A31"/>
    <mergeCell ref="B25:B31"/>
    <mergeCell ref="A35:A41"/>
    <mergeCell ref="B35:B41"/>
    <mergeCell ref="A45:A51"/>
    <mergeCell ref="B45:B51"/>
    <mergeCell ref="A55:A61"/>
    <mergeCell ref="B55:B61"/>
    <mergeCell ref="A65:A71"/>
    <mergeCell ref="B65:B71"/>
  </mergeCells>
  <phoneticPr fontId="3"/>
  <pageMargins left="0.7" right="0.7" top="0.39370078740157477" bottom="0.39370078740157477" header="0.3" footer="0.3"/>
  <pageSetup paperSize="9" scale="97" fitToWidth="1" fitToHeight="0" orientation="landscape" usePrinterDefaults="1" r:id="rId1"/>
  <rowBreaks count="2" manualBreakCount="2">
    <brk id="31" max="9" man="1"/>
    <brk id="62" max="9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【別紙1】大会概要</vt:lpstr>
      <vt:lpstr xml:space="preserve">【別紙2】施設賠償保険保険対象者推計表 </vt:lpstr>
      <vt:lpstr>【別紙3】仮設物設置状況一覧（会場外含む）</vt:lpstr>
      <vt:lpstr>【別紙４】医師等配置計画</vt:lpstr>
      <vt:lpstr>【別紙５】飲食物提供予定一覧</vt:lpstr>
      <vt:lpstr xml:space="preserve">【別紙6】大会借用競技用具等一覧 </vt:lpstr>
      <vt:lpstr>【別紙7】傷害保険被保険者数推計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Y0510886</cp:lastModifiedBy>
  <cp:lastPrinted>2022-08-30T07:35:35Z</cp:lastPrinted>
  <dcterms:created xsi:type="dcterms:W3CDTF">2021-02-10T00:04:05Z</dcterms:created>
  <dcterms:modified xsi:type="dcterms:W3CDTF">2026-04-03T02:04:54Z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2026-04-03T02:04:54Z</vt:filetime>
  </property>
</Properties>
</file>